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5.2018" sheetId="1" r:id="rId1"/>
    <sheet name="на 01.04.2018" sheetId="2" r:id="rId2"/>
    <sheet name="на 01.03.2018" sheetId="3" r:id="rId3"/>
    <sheet name="на 01.02.2018" sheetId="4" r:id="rId4"/>
    <sheet name="на 01.01.2018" sheetId="5" r:id="rId5"/>
  </sheets>
  <definedNames>
    <definedName name="_xlnm.Print_Area" localSheetId="4">'на 01.01.2018'!$A$1:$S$73</definedName>
    <definedName name="_xlnm.Print_Area" localSheetId="3">'на 01.02.2018'!$A$1:$S$73</definedName>
    <definedName name="_xlnm.Print_Area" localSheetId="2">'на 01.03.2018'!$A$1:$S$73</definedName>
    <definedName name="_xlnm.Print_Area" localSheetId="1">'на 01.04.2018'!$A$1:$S$73</definedName>
    <definedName name="_xlnm.Print_Area" localSheetId="0">'на 01.05.2018'!$A$1:$S$73</definedName>
  </definedNames>
  <calcPr fullCalcOnLoad="1"/>
</workbook>
</file>

<file path=xl/sharedStrings.xml><?xml version="1.0" encoding="utf-8"?>
<sst xmlns="http://schemas.openxmlformats.org/spreadsheetml/2006/main" count="810" uniqueCount="103">
  <si>
    <t>№ п/п</t>
  </si>
  <si>
    <t>№ группы</t>
  </si>
  <si>
    <t>Кол-во</t>
  </si>
  <si>
    <t>м</t>
  </si>
  <si>
    <t>д</t>
  </si>
  <si>
    <t>I КУРС</t>
  </si>
  <si>
    <t>Автомеханик</t>
  </si>
  <si>
    <t>Повар, кондитер</t>
  </si>
  <si>
    <t>Оператор нефтяных и газовых скважин</t>
  </si>
  <si>
    <t>II КУРС</t>
  </si>
  <si>
    <t xml:space="preserve">Токарь-универсал </t>
  </si>
  <si>
    <t>III КУРС</t>
  </si>
  <si>
    <t>IV КУРС</t>
  </si>
  <si>
    <t>М -</t>
  </si>
  <si>
    <t>Д -</t>
  </si>
  <si>
    <t>Итого:</t>
  </si>
  <si>
    <t>ИТОГО:</t>
  </si>
  <si>
    <t>обучающихся</t>
  </si>
  <si>
    <t>3 г. 10 мес.</t>
  </si>
  <si>
    <t>4 г. 10 мес.</t>
  </si>
  <si>
    <t>Секретарь</t>
  </si>
  <si>
    <t>Технология продукции общественного питания</t>
  </si>
  <si>
    <t>Разработка и эксплуатация нефтяных и газовых месторождений</t>
  </si>
  <si>
    <t>Техническое обслуживание и ремонт автомобильного транспорта</t>
  </si>
  <si>
    <t>УТВЕРЖДАЮ</t>
  </si>
  <si>
    <t>_______________ М.Н. Волков</t>
  </si>
  <si>
    <t>Срок обучения</t>
  </si>
  <si>
    <t>Директор БУ "Радужниский политехнический колледж"</t>
  </si>
  <si>
    <t>БУ "Радужнинский политехнический колледж"</t>
  </si>
  <si>
    <t>2 г. 10 мес.</t>
  </si>
  <si>
    <t xml:space="preserve">3 г. 10 мес. </t>
  </si>
  <si>
    <t xml:space="preserve">4 г. 10 мес. </t>
  </si>
  <si>
    <t xml:space="preserve">2 г. 10 мес. </t>
  </si>
  <si>
    <t>Профессия/специальность</t>
  </si>
  <si>
    <t>Экономика и бухгалтерский учет (по отраслям)</t>
  </si>
  <si>
    <t>По программам подготовки квалифицированных рабочих (служащих)</t>
  </si>
  <si>
    <t>По программам подготовки специалистов среднего звена</t>
  </si>
  <si>
    <t xml:space="preserve">Код </t>
  </si>
  <si>
    <t>Количество обучающихся</t>
  </si>
  <si>
    <t>19.01.17</t>
  </si>
  <si>
    <t>15.01.26</t>
  </si>
  <si>
    <t>21.02.01</t>
  </si>
  <si>
    <t>38.02.01</t>
  </si>
  <si>
    <t>23.02.03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</si>
  <si>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</si>
  <si>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</si>
  <si>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КОНТИНГЕНТ ОБУЧАЮЩИХСЯ ОЧНОГО ОТДЕЛЕНИЯ</t>
  </si>
  <si>
    <t>21.01.01</t>
  </si>
  <si>
    <t>46.01.01</t>
  </si>
  <si>
    <t>15.01.05</t>
  </si>
  <si>
    <t>Слесарь по контрольно-измерительным приборам и автоматике</t>
  </si>
  <si>
    <t>15.01.20</t>
  </si>
  <si>
    <t>46.01.03</t>
  </si>
  <si>
    <t>Делопроизводитель</t>
  </si>
  <si>
    <t>19.02.10</t>
  </si>
  <si>
    <t>Инвалиды</t>
  </si>
  <si>
    <t>Сироты</t>
  </si>
  <si>
    <t>Копотилова Людмила Николаевна</t>
  </si>
  <si>
    <t>Панченко Владимир Анатольевич</t>
  </si>
  <si>
    <t>Сукачева Валентина Николаевна</t>
  </si>
  <si>
    <t>Кисленко Ольга Ильинична</t>
  </si>
  <si>
    <t>Лобачева Наталья Юрьевна</t>
  </si>
  <si>
    <t>Кравченко Татьяна Ивановна</t>
  </si>
  <si>
    <t>Турсунова Фатима Касимовна</t>
  </si>
  <si>
    <t>Соловьянов Иван Иванович</t>
  </si>
  <si>
    <t>Кузьмичева Ольга Николаевна</t>
  </si>
  <si>
    <t>Плетнева Светлана Алексеевна</t>
  </si>
  <si>
    <t>Корнилков Владимир Алексеевич</t>
  </si>
  <si>
    <t>Абдрахимова Айгуль Газинуровна</t>
  </si>
  <si>
    <t>Иностранные граждане</t>
  </si>
  <si>
    <t>Сварщик (ручной и частично механизированной сварки (наплавки))</t>
  </si>
  <si>
    <t>Кравченко Наталья Владимировна</t>
  </si>
  <si>
    <t>"_____"_____________2017 год</t>
  </si>
  <si>
    <t>ФИО мастера ПО/куратора</t>
  </si>
  <si>
    <t>ВСЕГО: обучающихся по программам квалифицированных рабочих (служащих)</t>
  </si>
  <si>
    <t>ВСЕГО: обучающихся по программам подготовки специалистов среднего звена</t>
  </si>
  <si>
    <t>13.01.10</t>
  </si>
  <si>
    <t>Электромонтер по ремонту и обслуживанию электрооборудования (по отраслям)</t>
  </si>
  <si>
    <t>Сварщик (электросварочные и газосварочные работы)</t>
  </si>
  <si>
    <t>12 групп</t>
  </si>
  <si>
    <t>7 групп</t>
  </si>
  <si>
    <t xml:space="preserve">19 групп </t>
  </si>
  <si>
    <t>Ильина Татьяна Леонидовна</t>
  </si>
  <si>
    <t>Волошина Елена Васильевна</t>
  </si>
  <si>
    <t>Бирюк Виталий Дмитриевич</t>
  </si>
  <si>
    <t>Кошкина Людмила Викторовна</t>
  </si>
  <si>
    <t>Курочкин Иван Владимирович</t>
  </si>
  <si>
    <t>43.01.09</t>
  </si>
  <si>
    <t>23.01.03</t>
  </si>
  <si>
    <t>Инвалиды - 4 (из них Д - 3)</t>
  </si>
  <si>
    <t>Клейменов Владимир Евгеньевич</t>
  </si>
  <si>
    <t>Заместитиель директора по УПР  _________________  А.Р. Лузьянова</t>
  </si>
  <si>
    <t>Иностранные граждане - 26 (из них Д - 7)</t>
  </si>
  <si>
    <t>на 01 января 2018 года</t>
  </si>
  <si>
    <t>Сироты - 24 (из них Д - 13)</t>
  </si>
  <si>
    <t>Сироты - 23 (из них Д - 12)</t>
  </si>
  <si>
    <t>"_____"_____________2018 год</t>
  </si>
  <si>
    <t>на 01 февраля 2018 года</t>
  </si>
  <si>
    <t>Заместитиель директора по УР  _________________  В.В. Карнаухов</t>
  </si>
  <si>
    <t>на 01 марта 2018 года</t>
  </si>
  <si>
    <t>Сироты - 22(из них Д - 12)</t>
  </si>
  <si>
    <t>на 01 апреля 2018 года</t>
  </si>
  <si>
    <t>на 01 мая 2018 года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</si>
</sst>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62">
    <font>
      <sz val="10"/>
      <name val="Arial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8"/>
      <color indexed="8"/>
      <name val="Times New Roman"/>
      <family val="1"/>
    </font>
    <font>
      <sz val="18"/>
      <name val="Arial"/>
      <family val="2"/>
    </font>
    <font>
      <sz val="24"/>
      <color indexed="8"/>
      <name val="Times New Roman"/>
      <family val="1"/>
    </font>
    <font>
      <sz val="24"/>
      <name val="Arial"/>
      <family val="2"/>
    </font>
    <font>
      <b/>
      <u val="single"/>
      <sz val="24"/>
      <color indexed="8"/>
      <name val="Times New Roman"/>
      <family val="1"/>
    </font>
    <font>
      <u val="single"/>
      <sz val="24"/>
      <color indexed="8"/>
      <name val="Times New Roman"/>
      <family val="1"/>
    </font>
    <font>
      <b/>
      <sz val="28"/>
      <color indexed="8"/>
      <name val="Times New Roman"/>
      <family val="1"/>
    </font>
    <font>
      <sz val="28"/>
      <name val="Arial"/>
      <family val="2"/>
    </font>
    <font>
      <b/>
      <u val="single"/>
      <sz val="28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i/>
      <sz val="20"/>
      <name val="Times New Roman"/>
      <family val="1"/>
    </font>
    <font>
      <i/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justify" vertical="center" wrapText="1"/>
    </xf>
    <xf numFmtId="0" fontId="23" fillId="0" borderId="10" xfId="0" applyFont="1" applyBorder="1" applyAlignment="1">
      <alignment horizontal="justify" vertical="center"/>
    </xf>
    <xf numFmtId="0" fontId="20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/>
    </xf>
    <xf numFmtId="0" fontId="23" fillId="0" borderId="10" xfId="0" applyFont="1" applyBorder="1" applyAlignment="1">
      <alignment horizontal="justify"/>
    </xf>
    <xf numFmtId="0" fontId="20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0" fillId="0" borderId="18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7" fillId="0" borderId="0" xfId="0" applyFont="1" applyAlignment="1">
      <alignment horizontal="right" vertical="center"/>
    </xf>
    <xf numFmtId="0" fontId="20" fillId="0" borderId="19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justify" vertical="center" wrapText="1"/>
    </xf>
    <xf numFmtId="0" fontId="24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/>
    </xf>
    <xf numFmtId="0" fontId="23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/>
    </xf>
    <xf numFmtId="0" fontId="24" fillId="0" borderId="19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6" fillId="0" borderId="0" xfId="0" applyFont="1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20" fillId="0" borderId="15" xfId="0" applyFont="1" applyBorder="1" applyAlignment="1">
      <alignment vertical="center"/>
    </xf>
    <xf numFmtId="0" fontId="20" fillId="0" borderId="15" xfId="0" applyFont="1" applyBorder="1" applyAlignment="1">
      <alignment horizontal="right" vertical="center"/>
    </xf>
    <xf numFmtId="0" fontId="20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7" fillId="0" borderId="15" xfId="0" applyFont="1" applyBorder="1" applyAlignment="1">
      <alignment horizontal="right" vertical="center"/>
    </xf>
    <xf numFmtId="0" fontId="27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4" fillId="0" borderId="0" xfId="0" applyFont="1" applyAlignment="1">
      <alignment vertical="center" wrapText="1"/>
    </xf>
    <xf numFmtId="0" fontId="25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0" fillId="34" borderId="22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/>
    </xf>
    <xf numFmtId="0" fontId="21" fillId="34" borderId="23" xfId="0" applyFont="1" applyFill="1" applyBorder="1" applyAlignment="1">
      <alignment/>
    </xf>
    <xf numFmtId="0" fontId="24" fillId="0" borderId="2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1" fillId="0" borderId="13" xfId="0" applyFont="1" applyBorder="1" applyAlignment="1">
      <alignment/>
    </xf>
    <xf numFmtId="0" fontId="21" fillId="0" borderId="17" xfId="0" applyFont="1" applyBorder="1" applyAlignment="1">
      <alignment/>
    </xf>
    <xf numFmtId="0" fontId="24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1" fillId="0" borderId="20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4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/>
    </xf>
    <xf numFmtId="0" fontId="21" fillId="34" borderId="13" xfId="0" applyFont="1" applyFill="1" applyBorder="1" applyAlignment="1">
      <alignment/>
    </xf>
    <xf numFmtId="0" fontId="20" fillId="34" borderId="16" xfId="0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1" fillId="34" borderId="0" xfId="0" applyFont="1" applyFill="1" applyBorder="1" applyAlignment="1">
      <alignment/>
    </xf>
    <xf numFmtId="0" fontId="23" fillId="0" borderId="22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/>
    </xf>
    <xf numFmtId="0" fontId="21" fillId="34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6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4"/>
  <sheetViews>
    <sheetView tabSelected="1" view="pageBreakPreview" zoomScale="50" zoomScaleNormal="50" zoomScaleSheetLayoutView="50" workbookViewId="0" topLeftCell="A13">
      <selection activeCell="G22" sqref="G22:H22"/>
    </sheetView>
  </sheetViews>
  <sheetFormatPr defaultColWidth="9.140625" defaultRowHeight="12.75"/>
  <cols>
    <col min="1" max="1" width="13.7109375" style="0" customWidth="1"/>
    <col min="2" max="2" width="23.57421875" style="0" customWidth="1"/>
    <col min="3" max="3" width="185.8515625" style="0" customWidth="1"/>
    <col min="4" max="4" width="27.421875" style="0" customWidth="1"/>
    <col min="5" max="5" width="16.7109375" style="0" customWidth="1"/>
    <col min="6" max="6" width="9.140625" style="0" hidden="1" customWidth="1"/>
    <col min="7" max="7" width="25.57421875" style="0" customWidth="1"/>
    <col min="8" max="8" width="15.00390625" style="0" customWidth="1"/>
    <col min="9" max="9" width="11.7109375" style="0" customWidth="1"/>
    <col min="10" max="11" width="11.57421875" style="0" customWidth="1"/>
    <col min="12" max="14" width="11.7109375" style="0" customWidth="1"/>
    <col min="15" max="16" width="14.8515625" style="0" customWidth="1"/>
    <col min="17" max="17" width="70.421875" style="0" customWidth="1"/>
  </cols>
  <sheetData>
    <row r="1" spans="1:19" ht="28.5" customHeight="1">
      <c r="A1" s="15"/>
      <c r="B1" s="15"/>
      <c r="C1" s="16"/>
      <c r="D1" s="16"/>
      <c r="E1" s="16"/>
      <c r="F1" s="16"/>
      <c r="G1" s="15"/>
      <c r="M1" s="17"/>
      <c r="N1" s="173" t="s">
        <v>24</v>
      </c>
      <c r="O1" s="174"/>
      <c r="P1" s="173"/>
      <c r="Q1" s="173"/>
      <c r="R1" s="17"/>
      <c r="S1" s="17"/>
    </row>
    <row r="2" spans="1:19" ht="28.5" customHeight="1">
      <c r="A2" s="15"/>
      <c r="B2" s="15"/>
      <c r="C2" s="16"/>
      <c r="D2" s="16"/>
      <c r="E2" s="16"/>
      <c r="F2" s="16"/>
      <c r="G2" s="15"/>
      <c r="M2" s="18"/>
      <c r="N2" s="175" t="s">
        <v>27</v>
      </c>
      <c r="O2" s="176"/>
      <c r="P2" s="176"/>
      <c r="Q2" s="176"/>
      <c r="R2" s="18"/>
      <c r="S2" s="18"/>
    </row>
    <row r="3" spans="1:19" ht="28.5" customHeight="1">
      <c r="A3" s="15"/>
      <c r="B3" s="15"/>
      <c r="C3" s="16"/>
      <c r="D3" s="16"/>
      <c r="E3" s="16"/>
      <c r="F3" s="16"/>
      <c r="G3" s="15"/>
      <c r="M3" s="17"/>
      <c r="N3" s="173" t="s">
        <v>25</v>
      </c>
      <c r="O3" s="174"/>
      <c r="P3" s="173"/>
      <c r="Q3" s="173"/>
      <c r="R3" s="17"/>
      <c r="S3" s="17"/>
    </row>
    <row r="4" spans="1:19" ht="27.75" customHeight="1">
      <c r="A4" s="15"/>
      <c r="B4" s="15"/>
      <c r="C4" s="16"/>
      <c r="D4" s="16"/>
      <c r="E4" s="16"/>
      <c r="F4" s="16"/>
      <c r="G4" s="15"/>
      <c r="M4" s="17"/>
      <c r="N4" s="173" t="s">
        <v>96</v>
      </c>
      <c r="O4" s="174"/>
      <c r="P4" s="173"/>
      <c r="Q4" s="173"/>
      <c r="R4" s="17"/>
      <c r="S4" s="17"/>
    </row>
    <row r="5" spans="1:17" ht="15.75" customHeight="1">
      <c r="A5" s="15"/>
      <c r="B5" s="15"/>
      <c r="C5" s="15"/>
      <c r="D5" s="15"/>
      <c r="E5" s="15"/>
      <c r="F5" s="15"/>
      <c r="G5" s="15"/>
      <c r="H5" s="15"/>
      <c r="I5" s="17"/>
      <c r="J5" s="17"/>
      <c r="K5" s="17"/>
      <c r="L5" s="17"/>
      <c r="M5" s="17"/>
      <c r="N5" s="17"/>
      <c r="O5" s="17"/>
      <c r="P5" s="17"/>
      <c r="Q5" s="16"/>
    </row>
    <row r="6" spans="1:17" ht="33" customHeight="1">
      <c r="A6" s="177" t="s">
        <v>46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68"/>
    </row>
    <row r="7" spans="1:17" ht="33" customHeight="1">
      <c r="A7" s="178" t="s">
        <v>28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68"/>
    </row>
    <row r="8" spans="1:17" ht="33" customHeight="1">
      <c r="A8" s="167" t="s">
        <v>102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8"/>
    </row>
    <row r="9" spans="1:17" ht="12" customHeight="1">
      <c r="A9" s="169"/>
      <c r="B9" s="169"/>
      <c r="C9" s="170"/>
      <c r="D9" s="170"/>
      <c r="E9" s="170"/>
      <c r="F9" s="170"/>
      <c r="G9" s="170"/>
      <c r="H9" s="170"/>
      <c r="I9" s="170"/>
      <c r="J9" s="170"/>
      <c r="K9" s="19"/>
      <c r="L9" s="19"/>
      <c r="M9" s="19"/>
      <c r="N9" s="19"/>
      <c r="O9" s="19"/>
      <c r="P9" s="19"/>
      <c r="Q9" s="16"/>
    </row>
    <row r="10" spans="1:17" ht="63.75" customHeight="1">
      <c r="A10" s="163" t="s">
        <v>0</v>
      </c>
      <c r="B10" s="171" t="s">
        <v>37</v>
      </c>
      <c r="C10" s="163" t="s">
        <v>33</v>
      </c>
      <c r="D10" s="163" t="s">
        <v>26</v>
      </c>
      <c r="E10" s="163" t="s">
        <v>1</v>
      </c>
      <c r="F10" s="163" t="s">
        <v>38</v>
      </c>
      <c r="G10" s="163"/>
      <c r="H10" s="163"/>
      <c r="I10" s="163" t="s">
        <v>2</v>
      </c>
      <c r="J10" s="163"/>
      <c r="K10" s="159" t="s">
        <v>56</v>
      </c>
      <c r="L10" s="160"/>
      <c r="M10" s="159" t="s">
        <v>55</v>
      </c>
      <c r="N10" s="160"/>
      <c r="O10" s="161" t="s">
        <v>69</v>
      </c>
      <c r="P10" s="162"/>
      <c r="Q10" s="163" t="s">
        <v>73</v>
      </c>
    </row>
    <row r="11" spans="1:17" ht="29.25" customHeight="1">
      <c r="A11" s="163"/>
      <c r="B11" s="172"/>
      <c r="C11" s="163"/>
      <c r="D11" s="163"/>
      <c r="E11" s="163"/>
      <c r="F11" s="163"/>
      <c r="G11" s="163"/>
      <c r="H11" s="163"/>
      <c r="I11" s="21" t="s">
        <v>3</v>
      </c>
      <c r="J11" s="21" t="s">
        <v>4</v>
      </c>
      <c r="K11" s="21" t="s">
        <v>3</v>
      </c>
      <c r="L11" s="22" t="s">
        <v>4</v>
      </c>
      <c r="M11" s="23" t="s">
        <v>3</v>
      </c>
      <c r="N11" s="21" t="s">
        <v>4</v>
      </c>
      <c r="O11" s="23" t="s">
        <v>3</v>
      </c>
      <c r="P11" s="21" t="s">
        <v>4</v>
      </c>
      <c r="Q11" s="163"/>
    </row>
    <row r="12" spans="1:17" ht="29.25" customHeight="1">
      <c r="A12" s="164" t="s">
        <v>35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6"/>
    </row>
    <row r="13" spans="1:17" ht="29.25" customHeight="1">
      <c r="A13" s="133" t="s">
        <v>5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5"/>
    </row>
    <row r="14" spans="1:17" ht="26.25">
      <c r="A14" s="24">
        <v>1</v>
      </c>
      <c r="B14" s="25" t="s">
        <v>88</v>
      </c>
      <c r="C14" s="26" t="s">
        <v>6</v>
      </c>
      <c r="D14" s="27" t="s">
        <v>29</v>
      </c>
      <c r="E14" s="28">
        <v>11</v>
      </c>
      <c r="F14" s="26"/>
      <c r="G14" s="144">
        <v>23</v>
      </c>
      <c r="H14" s="145"/>
      <c r="I14" s="23">
        <v>22</v>
      </c>
      <c r="J14" s="23">
        <v>1</v>
      </c>
      <c r="K14" s="23"/>
      <c r="L14" s="23">
        <v>1</v>
      </c>
      <c r="M14" s="23"/>
      <c r="N14" s="23"/>
      <c r="O14" s="23">
        <v>2</v>
      </c>
      <c r="P14" s="23"/>
      <c r="Q14" s="108" t="s">
        <v>84</v>
      </c>
    </row>
    <row r="15" spans="1:17" ht="26.25">
      <c r="A15" s="24">
        <v>2</v>
      </c>
      <c r="B15" s="29" t="s">
        <v>87</v>
      </c>
      <c r="C15" s="30" t="s">
        <v>7</v>
      </c>
      <c r="D15" s="27" t="s">
        <v>18</v>
      </c>
      <c r="E15" s="28">
        <v>12</v>
      </c>
      <c r="F15" s="26"/>
      <c r="G15" s="144">
        <v>23</v>
      </c>
      <c r="H15" s="145"/>
      <c r="I15" s="23">
        <v>3</v>
      </c>
      <c r="J15" s="23">
        <v>20</v>
      </c>
      <c r="K15" s="23"/>
      <c r="L15" s="23">
        <v>2</v>
      </c>
      <c r="M15" s="23"/>
      <c r="N15" s="23">
        <v>1</v>
      </c>
      <c r="O15" s="23"/>
      <c r="P15" s="23">
        <v>3</v>
      </c>
      <c r="Q15" s="108" t="s">
        <v>82</v>
      </c>
    </row>
    <row r="16" spans="1:17" ht="26.25">
      <c r="A16" s="24">
        <v>3</v>
      </c>
      <c r="B16" s="25" t="s">
        <v>76</v>
      </c>
      <c r="C16" s="26" t="s">
        <v>77</v>
      </c>
      <c r="D16" s="27" t="s">
        <v>29</v>
      </c>
      <c r="E16" s="28">
        <v>14</v>
      </c>
      <c r="F16" s="26"/>
      <c r="G16" s="144">
        <v>26</v>
      </c>
      <c r="H16" s="145"/>
      <c r="I16" s="23">
        <v>26</v>
      </c>
      <c r="J16" s="23">
        <v>0</v>
      </c>
      <c r="K16" s="23">
        <v>3</v>
      </c>
      <c r="L16" s="23"/>
      <c r="M16" s="23"/>
      <c r="N16" s="23"/>
      <c r="O16" s="23">
        <v>2</v>
      </c>
      <c r="P16" s="23"/>
      <c r="Q16" s="108" t="s">
        <v>83</v>
      </c>
    </row>
    <row r="17" spans="1:17" ht="26.25">
      <c r="A17" s="24">
        <v>4</v>
      </c>
      <c r="B17" s="25" t="s">
        <v>49</v>
      </c>
      <c r="C17" s="31" t="s">
        <v>70</v>
      </c>
      <c r="D17" s="27" t="s">
        <v>29</v>
      </c>
      <c r="E17" s="28">
        <v>17</v>
      </c>
      <c r="F17" s="26"/>
      <c r="G17" s="144">
        <v>17</v>
      </c>
      <c r="H17" s="145"/>
      <c r="I17" s="23">
        <v>17</v>
      </c>
      <c r="J17" s="23">
        <v>0</v>
      </c>
      <c r="K17" s="23">
        <v>2</v>
      </c>
      <c r="L17" s="23"/>
      <c r="M17" s="23">
        <v>1</v>
      </c>
      <c r="N17" s="23"/>
      <c r="O17" s="23"/>
      <c r="P17" s="23"/>
      <c r="Q17" s="108" t="s">
        <v>57</v>
      </c>
    </row>
    <row r="18" spans="1:17" ht="26.25">
      <c r="A18" s="146"/>
      <c r="B18" s="147"/>
      <c r="C18" s="147"/>
      <c r="D18" s="147"/>
      <c r="E18" s="148"/>
      <c r="F18" s="26"/>
      <c r="G18" s="32" t="s">
        <v>32</v>
      </c>
      <c r="H18" s="33">
        <f>G14+G16+G17</f>
        <v>66</v>
      </c>
      <c r="I18" s="22">
        <f aca="true" t="shared" si="0" ref="I18:P18">SUM(I14,I16,I17)</f>
        <v>65</v>
      </c>
      <c r="J18" s="22">
        <f t="shared" si="0"/>
        <v>1</v>
      </c>
      <c r="K18" s="22">
        <f t="shared" si="0"/>
        <v>5</v>
      </c>
      <c r="L18" s="22">
        <f t="shared" si="0"/>
        <v>1</v>
      </c>
      <c r="M18" s="22">
        <f t="shared" si="0"/>
        <v>1</v>
      </c>
      <c r="N18" s="22">
        <f t="shared" si="0"/>
        <v>0</v>
      </c>
      <c r="O18" s="22">
        <f t="shared" si="0"/>
        <v>4</v>
      </c>
      <c r="P18" s="22">
        <f t="shared" si="0"/>
        <v>0</v>
      </c>
      <c r="Q18" s="155"/>
    </row>
    <row r="19" spans="1:17" ht="26.25">
      <c r="A19" s="149"/>
      <c r="B19" s="150"/>
      <c r="C19" s="150"/>
      <c r="D19" s="150"/>
      <c r="E19" s="151"/>
      <c r="F19" s="26"/>
      <c r="G19" s="32" t="s">
        <v>30</v>
      </c>
      <c r="H19" s="33">
        <f>SUM(G15)</f>
        <v>23</v>
      </c>
      <c r="I19" s="22">
        <f aca="true" t="shared" si="1" ref="I19:P19">SUM(I15)</f>
        <v>3</v>
      </c>
      <c r="J19" s="22">
        <f t="shared" si="1"/>
        <v>20</v>
      </c>
      <c r="K19" s="22">
        <f t="shared" si="1"/>
        <v>0</v>
      </c>
      <c r="L19" s="22">
        <f t="shared" si="1"/>
        <v>2</v>
      </c>
      <c r="M19" s="22">
        <f t="shared" si="1"/>
        <v>0</v>
      </c>
      <c r="N19" s="22">
        <f t="shared" si="1"/>
        <v>1</v>
      </c>
      <c r="O19" s="22">
        <f t="shared" si="1"/>
        <v>0</v>
      </c>
      <c r="P19" s="22">
        <f t="shared" si="1"/>
        <v>3</v>
      </c>
      <c r="Q19" s="156"/>
    </row>
    <row r="20" spans="1:17" ht="26.25">
      <c r="A20" s="152"/>
      <c r="B20" s="153"/>
      <c r="C20" s="153"/>
      <c r="D20" s="153"/>
      <c r="E20" s="154"/>
      <c r="F20" s="26"/>
      <c r="G20" s="34" t="s">
        <v>15</v>
      </c>
      <c r="H20" s="35">
        <f>SUM(H18:H19)</f>
        <v>89</v>
      </c>
      <c r="I20" s="144"/>
      <c r="J20" s="157"/>
      <c r="K20" s="157"/>
      <c r="L20" s="157"/>
      <c r="M20" s="157"/>
      <c r="N20" s="157"/>
      <c r="O20" s="157"/>
      <c r="P20" s="157"/>
      <c r="Q20" s="158"/>
    </row>
    <row r="21" spans="1:17" ht="29.25" customHeight="1">
      <c r="A21" s="133" t="s">
        <v>9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5"/>
    </row>
    <row r="22" spans="1:17" ht="29.25" customHeight="1">
      <c r="A22" s="27">
        <v>5</v>
      </c>
      <c r="B22" s="29" t="s">
        <v>40</v>
      </c>
      <c r="C22" s="30" t="s">
        <v>10</v>
      </c>
      <c r="D22" s="27" t="s">
        <v>29</v>
      </c>
      <c r="E22" s="124">
        <v>23</v>
      </c>
      <c r="F22" s="124"/>
      <c r="G22" s="124">
        <v>25</v>
      </c>
      <c r="H22" s="124"/>
      <c r="I22" s="27">
        <v>25</v>
      </c>
      <c r="J22" s="27">
        <v>0</v>
      </c>
      <c r="K22" s="27">
        <v>1</v>
      </c>
      <c r="L22" s="27"/>
      <c r="M22" s="27"/>
      <c r="N22" s="27"/>
      <c r="O22" s="27">
        <v>3</v>
      </c>
      <c r="P22" s="27"/>
      <c r="Q22" s="36" t="s">
        <v>90</v>
      </c>
    </row>
    <row r="23" spans="1:17" ht="29.25" customHeight="1">
      <c r="A23" s="27">
        <v>6</v>
      </c>
      <c r="B23" s="29" t="s">
        <v>51</v>
      </c>
      <c r="C23" s="30" t="s">
        <v>50</v>
      </c>
      <c r="D23" s="27" t="s">
        <v>29</v>
      </c>
      <c r="E23" s="124">
        <v>24</v>
      </c>
      <c r="F23" s="124"/>
      <c r="G23" s="124">
        <v>23</v>
      </c>
      <c r="H23" s="124"/>
      <c r="I23" s="27">
        <v>23</v>
      </c>
      <c r="J23" s="27">
        <v>0</v>
      </c>
      <c r="K23" s="27"/>
      <c r="L23" s="27"/>
      <c r="M23" s="27"/>
      <c r="N23" s="27"/>
      <c r="O23" s="27">
        <v>4</v>
      </c>
      <c r="P23" s="27"/>
      <c r="Q23" s="36" t="s">
        <v>58</v>
      </c>
    </row>
    <row r="24" spans="1:17" ht="29.25" customHeight="1">
      <c r="A24" s="27">
        <v>7</v>
      </c>
      <c r="B24" s="29" t="s">
        <v>47</v>
      </c>
      <c r="C24" s="31" t="s">
        <v>8</v>
      </c>
      <c r="D24" s="27" t="s">
        <v>29</v>
      </c>
      <c r="E24" s="124">
        <v>25</v>
      </c>
      <c r="F24" s="124"/>
      <c r="G24" s="124">
        <v>25</v>
      </c>
      <c r="H24" s="124"/>
      <c r="I24" s="27">
        <v>22</v>
      </c>
      <c r="J24" s="27">
        <v>3</v>
      </c>
      <c r="K24" s="27"/>
      <c r="L24" s="27"/>
      <c r="M24" s="27"/>
      <c r="N24" s="27"/>
      <c r="O24" s="27">
        <v>1</v>
      </c>
      <c r="P24" s="27"/>
      <c r="Q24" s="36" t="s">
        <v>59</v>
      </c>
    </row>
    <row r="25" spans="1:17" ht="30" customHeight="1">
      <c r="A25" s="27">
        <v>8</v>
      </c>
      <c r="B25" s="29" t="s">
        <v>52</v>
      </c>
      <c r="C25" s="31" t="s">
        <v>53</v>
      </c>
      <c r="D25" s="27" t="s">
        <v>29</v>
      </c>
      <c r="E25" s="124">
        <v>26</v>
      </c>
      <c r="F25" s="124"/>
      <c r="G25" s="124">
        <v>20</v>
      </c>
      <c r="H25" s="124"/>
      <c r="I25" s="27">
        <v>0</v>
      </c>
      <c r="J25" s="27">
        <v>20</v>
      </c>
      <c r="K25" s="27"/>
      <c r="L25" s="27">
        <v>2</v>
      </c>
      <c r="M25" s="27"/>
      <c r="N25" s="27"/>
      <c r="O25" s="27"/>
      <c r="P25" s="27">
        <v>2</v>
      </c>
      <c r="Q25" s="36" t="s">
        <v>60</v>
      </c>
    </row>
    <row r="26" spans="1:17" ht="26.25">
      <c r="A26" s="125"/>
      <c r="B26" s="138"/>
      <c r="C26" s="138"/>
      <c r="D26" s="138"/>
      <c r="E26" s="138"/>
      <c r="F26" s="38"/>
      <c r="G26" s="32" t="s">
        <v>32</v>
      </c>
      <c r="H26" s="33">
        <f>G22+G23+G24+G25</f>
        <v>93</v>
      </c>
      <c r="I26" s="39">
        <f aca="true" t="shared" si="2" ref="I26:P26">SUM(I22:I25)</f>
        <v>70</v>
      </c>
      <c r="J26" s="39">
        <f t="shared" si="2"/>
        <v>23</v>
      </c>
      <c r="K26" s="39">
        <f t="shared" si="2"/>
        <v>1</v>
      </c>
      <c r="L26" s="39">
        <f t="shared" si="2"/>
        <v>2</v>
      </c>
      <c r="M26" s="39">
        <f t="shared" si="2"/>
        <v>0</v>
      </c>
      <c r="N26" s="39">
        <f t="shared" si="2"/>
        <v>0</v>
      </c>
      <c r="O26" s="39">
        <f t="shared" si="2"/>
        <v>8</v>
      </c>
      <c r="P26" s="39">
        <f t="shared" si="2"/>
        <v>2</v>
      </c>
      <c r="Q26" s="117"/>
    </row>
    <row r="27" spans="1:17" ht="26.25">
      <c r="A27" s="139"/>
      <c r="B27" s="140"/>
      <c r="C27" s="140"/>
      <c r="D27" s="140"/>
      <c r="E27" s="140"/>
      <c r="F27" s="40"/>
      <c r="G27" s="34" t="s">
        <v>15</v>
      </c>
      <c r="H27" s="35">
        <f>H26</f>
        <v>93</v>
      </c>
      <c r="I27" s="141"/>
      <c r="J27" s="142"/>
      <c r="K27" s="42"/>
      <c r="L27" s="42"/>
      <c r="M27" s="42"/>
      <c r="N27" s="42"/>
      <c r="O27" s="43"/>
      <c r="P27" s="43"/>
      <c r="Q27" s="118"/>
    </row>
    <row r="28" spans="1:17" ht="30" customHeight="1">
      <c r="A28" s="133" t="s">
        <v>11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43"/>
      <c r="P28" s="143"/>
      <c r="Q28" s="135"/>
    </row>
    <row r="29" spans="1:17" ht="26.25">
      <c r="A29" s="27">
        <v>9</v>
      </c>
      <c r="B29" s="29" t="s">
        <v>39</v>
      </c>
      <c r="C29" s="30" t="s">
        <v>7</v>
      </c>
      <c r="D29" s="27" t="s">
        <v>29</v>
      </c>
      <c r="E29" s="124">
        <v>32</v>
      </c>
      <c r="F29" s="124"/>
      <c r="G29" s="124">
        <v>18</v>
      </c>
      <c r="H29" s="124"/>
      <c r="I29" s="27">
        <v>4</v>
      </c>
      <c r="J29" s="27">
        <v>14</v>
      </c>
      <c r="K29" s="27"/>
      <c r="L29" s="27"/>
      <c r="M29" s="27"/>
      <c r="N29" s="27"/>
      <c r="O29" s="27">
        <v>1</v>
      </c>
      <c r="P29" s="27">
        <v>1</v>
      </c>
      <c r="Q29" s="36" t="s">
        <v>61</v>
      </c>
    </row>
    <row r="30" spans="1:17" ht="26.25">
      <c r="A30" s="27">
        <v>10</v>
      </c>
      <c r="B30" s="29" t="s">
        <v>47</v>
      </c>
      <c r="C30" s="30" t="s">
        <v>8</v>
      </c>
      <c r="D30" s="27" t="s">
        <v>29</v>
      </c>
      <c r="E30" s="124">
        <v>35</v>
      </c>
      <c r="F30" s="124"/>
      <c r="G30" s="124">
        <v>20</v>
      </c>
      <c r="H30" s="124"/>
      <c r="I30" s="27">
        <v>19</v>
      </c>
      <c r="J30" s="27">
        <v>1</v>
      </c>
      <c r="K30" s="27"/>
      <c r="L30" s="27"/>
      <c r="M30" s="27"/>
      <c r="N30" s="27"/>
      <c r="O30" s="27"/>
      <c r="P30" s="27"/>
      <c r="Q30" s="36" t="s">
        <v>62</v>
      </c>
    </row>
    <row r="31" spans="1:17" ht="26.25">
      <c r="A31" s="27">
        <v>11</v>
      </c>
      <c r="B31" s="29" t="s">
        <v>48</v>
      </c>
      <c r="C31" s="45" t="s">
        <v>20</v>
      </c>
      <c r="D31" s="27" t="s">
        <v>29</v>
      </c>
      <c r="E31" s="124">
        <v>36</v>
      </c>
      <c r="F31" s="124"/>
      <c r="G31" s="124">
        <v>16</v>
      </c>
      <c r="H31" s="124"/>
      <c r="I31" s="27">
        <v>0</v>
      </c>
      <c r="J31" s="27">
        <v>16</v>
      </c>
      <c r="K31" s="27"/>
      <c r="L31" s="27">
        <v>1</v>
      </c>
      <c r="M31" s="27"/>
      <c r="N31" s="27">
        <v>2</v>
      </c>
      <c r="O31" s="27"/>
      <c r="P31" s="27"/>
      <c r="Q31" s="36" t="s">
        <v>63</v>
      </c>
    </row>
    <row r="32" spans="1:17" ht="26.25">
      <c r="A32" s="27">
        <v>12</v>
      </c>
      <c r="B32" s="29" t="s">
        <v>49</v>
      </c>
      <c r="C32" s="31" t="s">
        <v>78</v>
      </c>
      <c r="D32" s="27" t="s">
        <v>29</v>
      </c>
      <c r="E32" s="124">
        <v>37</v>
      </c>
      <c r="F32" s="124"/>
      <c r="G32" s="124">
        <v>15</v>
      </c>
      <c r="H32" s="124"/>
      <c r="I32" s="27">
        <v>15</v>
      </c>
      <c r="J32" s="27">
        <v>0</v>
      </c>
      <c r="K32" s="27"/>
      <c r="L32" s="27"/>
      <c r="M32" s="27"/>
      <c r="N32" s="27"/>
      <c r="O32" s="27">
        <v>2</v>
      </c>
      <c r="P32" s="27"/>
      <c r="Q32" s="36" t="s">
        <v>64</v>
      </c>
    </row>
    <row r="33" spans="1:17" ht="26.25">
      <c r="A33" s="125"/>
      <c r="B33" s="138"/>
      <c r="C33" s="138"/>
      <c r="D33" s="138"/>
      <c r="E33" s="138"/>
      <c r="F33" s="38"/>
      <c r="G33" s="32" t="s">
        <v>32</v>
      </c>
      <c r="H33" s="33">
        <v>69</v>
      </c>
      <c r="I33" s="39">
        <f aca="true" t="shared" si="3" ref="I33:P33">SUM(I29:I32)</f>
        <v>38</v>
      </c>
      <c r="J33" s="39">
        <f>J29+J30+J31+J32</f>
        <v>31</v>
      </c>
      <c r="K33" s="39">
        <f t="shared" si="3"/>
        <v>0</v>
      </c>
      <c r="L33" s="39">
        <f t="shared" si="3"/>
        <v>1</v>
      </c>
      <c r="M33" s="39">
        <f t="shared" si="3"/>
        <v>0</v>
      </c>
      <c r="N33" s="39">
        <f t="shared" si="3"/>
        <v>2</v>
      </c>
      <c r="O33" s="39">
        <f t="shared" si="3"/>
        <v>3</v>
      </c>
      <c r="P33" s="39">
        <f t="shared" si="3"/>
        <v>1</v>
      </c>
      <c r="Q33" s="117"/>
    </row>
    <row r="34" spans="1:17" ht="26.25">
      <c r="A34" s="139"/>
      <c r="B34" s="140"/>
      <c r="C34" s="140"/>
      <c r="D34" s="140"/>
      <c r="E34" s="140"/>
      <c r="F34" s="40"/>
      <c r="G34" s="46" t="s">
        <v>15</v>
      </c>
      <c r="H34" s="47">
        <f>H33</f>
        <v>69</v>
      </c>
      <c r="I34" s="141"/>
      <c r="J34" s="142"/>
      <c r="K34" s="41"/>
      <c r="L34" s="41"/>
      <c r="M34" s="41"/>
      <c r="N34" s="41"/>
      <c r="O34" s="41"/>
      <c r="P34" s="41"/>
      <c r="Q34" s="118"/>
    </row>
    <row r="35" spans="1:17" ht="15" customHeight="1">
      <c r="A35" s="48"/>
      <c r="B35" s="49"/>
      <c r="C35" s="49"/>
      <c r="D35" s="49"/>
      <c r="E35" s="49"/>
      <c r="F35" s="50"/>
      <c r="G35" s="51"/>
      <c r="H35" s="52"/>
      <c r="I35" s="42"/>
      <c r="J35" s="42"/>
      <c r="K35" s="42"/>
      <c r="L35" s="42"/>
      <c r="M35" s="42"/>
      <c r="N35" s="42"/>
      <c r="O35" s="42"/>
      <c r="P35" s="42"/>
      <c r="Q35" s="53"/>
    </row>
    <row r="36" spans="1:17" ht="29.25" customHeight="1">
      <c r="A36" s="54"/>
      <c r="B36" s="55"/>
      <c r="C36" s="56" t="s">
        <v>74</v>
      </c>
      <c r="D36" s="57" t="s">
        <v>79</v>
      </c>
      <c r="E36" s="57">
        <f>SUM(H20,H27,H34)</f>
        <v>251</v>
      </c>
      <c r="F36" s="55"/>
      <c r="G36" s="58" t="s">
        <v>17</v>
      </c>
      <c r="H36" s="59"/>
      <c r="I36" s="60" t="s">
        <v>13</v>
      </c>
      <c r="J36" s="61">
        <f>SUM(I18,I19,I26,I33)</f>
        <v>176</v>
      </c>
      <c r="K36" s="62"/>
      <c r="L36" s="62"/>
      <c r="M36" s="62"/>
      <c r="N36" s="62"/>
      <c r="O36" s="62"/>
      <c r="P36" s="62"/>
      <c r="Q36" s="53"/>
    </row>
    <row r="37" spans="1:17" ht="29.25" customHeight="1">
      <c r="A37" s="54"/>
      <c r="B37" s="55"/>
      <c r="C37" s="63"/>
      <c r="D37" s="64"/>
      <c r="E37" s="59"/>
      <c r="F37" s="65"/>
      <c r="G37" s="59"/>
      <c r="H37" s="59"/>
      <c r="I37" s="60" t="s">
        <v>14</v>
      </c>
      <c r="J37" s="61">
        <f>SUM(J18,J19,J26,J33)</f>
        <v>75</v>
      </c>
      <c r="K37" s="62"/>
      <c r="L37" s="62"/>
      <c r="M37" s="62"/>
      <c r="N37" s="62"/>
      <c r="O37" s="62"/>
      <c r="P37" s="62"/>
      <c r="Q37" s="53"/>
    </row>
    <row r="38" spans="1:17" s="20" customFormat="1" ht="29.25" customHeight="1">
      <c r="A38" s="54"/>
      <c r="B38" s="55"/>
      <c r="C38" s="63"/>
      <c r="D38" s="57" t="s">
        <v>29</v>
      </c>
      <c r="E38" s="57">
        <f>SUM(H18,H26,H33)</f>
        <v>228</v>
      </c>
      <c r="F38" s="66"/>
      <c r="G38" s="58" t="s">
        <v>17</v>
      </c>
      <c r="H38" s="67"/>
      <c r="I38" s="60"/>
      <c r="J38" s="61"/>
      <c r="K38" s="62"/>
      <c r="L38" s="62"/>
      <c r="M38" s="62"/>
      <c r="N38" s="62"/>
      <c r="O38" s="62"/>
      <c r="P38" s="62"/>
      <c r="Q38" s="68"/>
    </row>
    <row r="39" spans="1:17" ht="30" customHeight="1">
      <c r="A39" s="54"/>
      <c r="B39" s="55"/>
      <c r="C39" s="60"/>
      <c r="D39" s="57" t="s">
        <v>18</v>
      </c>
      <c r="E39" s="57">
        <f>SUM(H19)</f>
        <v>23</v>
      </c>
      <c r="F39" s="66"/>
      <c r="G39" s="58" t="s">
        <v>17</v>
      </c>
      <c r="H39" s="59"/>
      <c r="I39" s="69"/>
      <c r="J39" s="62"/>
      <c r="K39" s="62"/>
      <c r="L39" s="62"/>
      <c r="M39" s="62"/>
      <c r="N39" s="62"/>
      <c r="O39" s="62"/>
      <c r="P39" s="62"/>
      <c r="Q39" s="53"/>
    </row>
    <row r="40" spans="1:17" ht="15" customHeight="1">
      <c r="A40" s="70"/>
      <c r="B40" s="55"/>
      <c r="C40" s="60"/>
      <c r="D40" s="61"/>
      <c r="E40" s="71"/>
      <c r="F40" s="66"/>
      <c r="G40" s="58"/>
      <c r="H40" s="59"/>
      <c r="I40" s="69"/>
      <c r="J40" s="62"/>
      <c r="K40" s="62"/>
      <c r="L40" s="62"/>
      <c r="M40" s="62"/>
      <c r="N40" s="62"/>
      <c r="O40" s="62"/>
      <c r="P40" s="62"/>
      <c r="Q40" s="53"/>
    </row>
    <row r="41" spans="1:17" ht="30" customHeight="1">
      <c r="A41" s="111" t="s">
        <v>36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7"/>
    </row>
    <row r="42" spans="1:17" ht="29.25" customHeight="1">
      <c r="A42" s="111" t="s">
        <v>5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7"/>
    </row>
    <row r="43" spans="1:17" ht="26.25">
      <c r="A43" s="27">
        <v>13</v>
      </c>
      <c r="B43" s="29" t="s">
        <v>41</v>
      </c>
      <c r="C43" s="30" t="s">
        <v>22</v>
      </c>
      <c r="D43" s="27" t="s">
        <v>18</v>
      </c>
      <c r="E43" s="123">
        <v>115</v>
      </c>
      <c r="F43" s="123"/>
      <c r="G43" s="123">
        <v>26</v>
      </c>
      <c r="H43" s="123"/>
      <c r="I43" s="109">
        <v>25</v>
      </c>
      <c r="J43" s="109">
        <v>1</v>
      </c>
      <c r="K43" s="109"/>
      <c r="L43" s="109"/>
      <c r="M43" s="109"/>
      <c r="N43" s="109"/>
      <c r="O43" s="109">
        <v>1</v>
      </c>
      <c r="P43" s="109"/>
      <c r="Q43" s="36" t="s">
        <v>85</v>
      </c>
    </row>
    <row r="44" spans="1:17" ht="26.25">
      <c r="A44" s="27">
        <v>14</v>
      </c>
      <c r="B44" s="29" t="s">
        <v>42</v>
      </c>
      <c r="C44" s="30" t="s">
        <v>34</v>
      </c>
      <c r="D44" s="27" t="s">
        <v>29</v>
      </c>
      <c r="E44" s="124">
        <v>116</v>
      </c>
      <c r="F44" s="124"/>
      <c r="G44" s="124">
        <v>27</v>
      </c>
      <c r="H44" s="124"/>
      <c r="I44" s="27">
        <v>5</v>
      </c>
      <c r="J44" s="27">
        <v>22</v>
      </c>
      <c r="K44" s="27">
        <v>1</v>
      </c>
      <c r="L44" s="27">
        <v>1</v>
      </c>
      <c r="M44" s="27"/>
      <c r="N44" s="27"/>
      <c r="O44" s="27"/>
      <c r="P44" s="27">
        <v>1</v>
      </c>
      <c r="Q44" s="36" t="s">
        <v>68</v>
      </c>
    </row>
    <row r="45" spans="1:17" ht="26.25">
      <c r="A45" s="72"/>
      <c r="B45" s="73"/>
      <c r="C45" s="74"/>
      <c r="D45" s="75"/>
      <c r="E45" s="50"/>
      <c r="F45" s="40"/>
      <c r="G45" s="32" t="s">
        <v>32</v>
      </c>
      <c r="H45" s="33">
        <f>SUM(G44)</f>
        <v>27</v>
      </c>
      <c r="I45" s="76">
        <f aca="true" t="shared" si="4" ref="I45:P45">SUM(I44)</f>
        <v>5</v>
      </c>
      <c r="J45" s="76">
        <f t="shared" si="4"/>
        <v>22</v>
      </c>
      <c r="K45" s="39">
        <f t="shared" si="4"/>
        <v>1</v>
      </c>
      <c r="L45" s="39">
        <f t="shared" si="4"/>
        <v>1</v>
      </c>
      <c r="M45" s="39">
        <f t="shared" si="4"/>
        <v>0</v>
      </c>
      <c r="N45" s="39">
        <f t="shared" si="4"/>
        <v>0</v>
      </c>
      <c r="O45" s="39">
        <f t="shared" si="4"/>
        <v>0</v>
      </c>
      <c r="P45" s="39">
        <f t="shared" si="4"/>
        <v>1</v>
      </c>
      <c r="Q45" s="77"/>
    </row>
    <row r="46" spans="1:17" ht="26.25">
      <c r="A46" s="72"/>
      <c r="B46" s="50"/>
      <c r="C46" s="50"/>
      <c r="D46" s="50"/>
      <c r="E46" s="50"/>
      <c r="F46" s="40"/>
      <c r="G46" s="32" t="s">
        <v>30</v>
      </c>
      <c r="H46" s="33">
        <f>SUM(G43)</f>
        <v>26</v>
      </c>
      <c r="I46" s="76">
        <f aca="true" t="shared" si="5" ref="I46:P46">SUM(I43)</f>
        <v>25</v>
      </c>
      <c r="J46" s="76">
        <f t="shared" si="5"/>
        <v>1</v>
      </c>
      <c r="K46" s="39">
        <f t="shared" si="5"/>
        <v>0</v>
      </c>
      <c r="L46" s="39">
        <f t="shared" si="5"/>
        <v>0</v>
      </c>
      <c r="M46" s="39">
        <f t="shared" si="5"/>
        <v>0</v>
      </c>
      <c r="N46" s="39">
        <f t="shared" si="5"/>
        <v>0</v>
      </c>
      <c r="O46" s="39">
        <f t="shared" si="5"/>
        <v>1</v>
      </c>
      <c r="P46" s="39">
        <f t="shared" si="5"/>
        <v>0</v>
      </c>
      <c r="Q46" s="78"/>
    </row>
    <row r="47" spans="1:17" ht="26.25">
      <c r="A47" s="72"/>
      <c r="B47" s="50"/>
      <c r="C47" s="50"/>
      <c r="D47" s="50"/>
      <c r="E47" s="50"/>
      <c r="F47" s="40"/>
      <c r="G47" s="34" t="s">
        <v>15</v>
      </c>
      <c r="H47" s="35">
        <f>SUM(H45,H46)</f>
        <v>53</v>
      </c>
      <c r="I47" s="132"/>
      <c r="J47" s="132"/>
      <c r="K47" s="42"/>
      <c r="L47" s="42"/>
      <c r="M47" s="42"/>
      <c r="N47" s="42"/>
      <c r="O47" s="42"/>
      <c r="P47" s="42"/>
      <c r="Q47" s="78"/>
    </row>
    <row r="48" spans="1:17" ht="29.25" customHeight="1">
      <c r="A48" s="133" t="s">
        <v>9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5"/>
    </row>
    <row r="49" spans="1:17" ht="26.25">
      <c r="A49" s="27">
        <v>15</v>
      </c>
      <c r="B49" s="29" t="s">
        <v>54</v>
      </c>
      <c r="C49" s="79" t="s">
        <v>21</v>
      </c>
      <c r="D49" s="27" t="s">
        <v>18</v>
      </c>
      <c r="E49" s="123">
        <v>212</v>
      </c>
      <c r="F49" s="123"/>
      <c r="G49" s="123">
        <v>18</v>
      </c>
      <c r="H49" s="123"/>
      <c r="I49" s="109">
        <v>3</v>
      </c>
      <c r="J49" s="109">
        <v>15</v>
      </c>
      <c r="K49" s="109"/>
      <c r="L49" s="109">
        <v>5</v>
      </c>
      <c r="M49" s="109"/>
      <c r="N49" s="109"/>
      <c r="O49" s="109"/>
      <c r="P49" s="109"/>
      <c r="Q49" s="36" t="s">
        <v>65</v>
      </c>
    </row>
    <row r="50" spans="1:17" ht="31.5" customHeight="1">
      <c r="A50" s="27">
        <v>16</v>
      </c>
      <c r="B50" s="29" t="s">
        <v>44</v>
      </c>
      <c r="C50" s="30" t="s">
        <v>45</v>
      </c>
      <c r="D50" s="27" t="s">
        <v>18</v>
      </c>
      <c r="E50" s="124">
        <v>214</v>
      </c>
      <c r="F50" s="124"/>
      <c r="G50" s="124">
        <v>23</v>
      </c>
      <c r="H50" s="124"/>
      <c r="I50" s="27">
        <v>23</v>
      </c>
      <c r="J50" s="27">
        <v>0</v>
      </c>
      <c r="K50" s="27"/>
      <c r="L50" s="27"/>
      <c r="M50" s="27"/>
      <c r="N50" s="27"/>
      <c r="O50" s="27">
        <v>1</v>
      </c>
      <c r="P50" s="27"/>
      <c r="Q50" s="36" t="s">
        <v>66</v>
      </c>
    </row>
    <row r="51" spans="1:17" ht="26.25">
      <c r="A51" s="72"/>
      <c r="B51" s="50"/>
      <c r="C51" s="50"/>
      <c r="D51" s="75"/>
      <c r="E51" s="50"/>
      <c r="F51" s="40"/>
      <c r="G51" s="32" t="s">
        <v>30</v>
      </c>
      <c r="H51" s="33">
        <f>SUM(G49,G50)</f>
        <v>41</v>
      </c>
      <c r="I51" s="76">
        <f aca="true" t="shared" si="6" ref="I51:P51">SUM(I49:I50)</f>
        <v>26</v>
      </c>
      <c r="J51" s="76">
        <f t="shared" si="6"/>
        <v>15</v>
      </c>
      <c r="K51" s="39">
        <f t="shared" si="6"/>
        <v>0</v>
      </c>
      <c r="L51" s="39">
        <f t="shared" si="6"/>
        <v>5</v>
      </c>
      <c r="M51" s="39">
        <f t="shared" si="6"/>
        <v>0</v>
      </c>
      <c r="N51" s="39">
        <f t="shared" si="6"/>
        <v>0</v>
      </c>
      <c r="O51" s="39">
        <f t="shared" si="6"/>
        <v>1</v>
      </c>
      <c r="P51" s="39">
        <f t="shared" si="6"/>
        <v>0</v>
      </c>
      <c r="Q51" s="78"/>
    </row>
    <row r="52" spans="1:17" ht="26.25">
      <c r="A52" s="72"/>
      <c r="B52" s="50"/>
      <c r="C52" s="50"/>
      <c r="D52" s="50"/>
      <c r="E52" s="50"/>
      <c r="F52" s="40"/>
      <c r="G52" s="34" t="s">
        <v>15</v>
      </c>
      <c r="H52" s="35">
        <f>SUM(H51)</f>
        <v>41</v>
      </c>
      <c r="I52" s="132"/>
      <c r="J52" s="132"/>
      <c r="K52" s="42"/>
      <c r="L52" s="42"/>
      <c r="M52" s="42"/>
      <c r="N52" s="42"/>
      <c r="O52" s="42"/>
      <c r="P52" s="42"/>
      <c r="Q52" s="78"/>
    </row>
    <row r="53" spans="1:17" ht="29.25" customHeight="1">
      <c r="A53" s="111" t="s">
        <v>11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3"/>
    </row>
    <row r="54" spans="1:17" ht="26.25">
      <c r="A54" s="27">
        <v>17</v>
      </c>
      <c r="B54" s="29" t="s">
        <v>43</v>
      </c>
      <c r="C54" s="79" t="s">
        <v>23</v>
      </c>
      <c r="D54" s="27" t="s">
        <v>18</v>
      </c>
      <c r="E54" s="123">
        <v>311</v>
      </c>
      <c r="F54" s="123"/>
      <c r="G54" s="123">
        <v>19</v>
      </c>
      <c r="H54" s="123"/>
      <c r="I54" s="109">
        <v>19</v>
      </c>
      <c r="J54" s="109">
        <v>0</v>
      </c>
      <c r="K54" s="109">
        <v>0</v>
      </c>
      <c r="L54" s="109"/>
      <c r="M54" s="109"/>
      <c r="N54" s="109"/>
      <c r="O54" s="109">
        <v>1</v>
      </c>
      <c r="P54" s="109"/>
      <c r="Q54" s="36" t="s">
        <v>67</v>
      </c>
    </row>
    <row r="55" spans="1:17" ht="33" customHeight="1">
      <c r="A55" s="27">
        <v>18</v>
      </c>
      <c r="B55" s="29" t="s">
        <v>44</v>
      </c>
      <c r="C55" s="30" t="s">
        <v>45</v>
      </c>
      <c r="D55" s="27" t="s">
        <v>18</v>
      </c>
      <c r="E55" s="124">
        <v>314</v>
      </c>
      <c r="F55" s="124"/>
      <c r="G55" s="124">
        <v>21</v>
      </c>
      <c r="H55" s="124"/>
      <c r="I55" s="27">
        <v>20</v>
      </c>
      <c r="J55" s="27">
        <v>1</v>
      </c>
      <c r="K55" s="27">
        <v>1</v>
      </c>
      <c r="L55" s="27"/>
      <c r="M55" s="27"/>
      <c r="N55" s="27"/>
      <c r="O55" s="27">
        <v>1</v>
      </c>
      <c r="P55" s="27"/>
      <c r="Q55" s="36" t="s">
        <v>86</v>
      </c>
    </row>
    <row r="56" spans="1:17" ht="25.5">
      <c r="A56" s="125"/>
      <c r="B56" s="126"/>
      <c r="C56" s="126"/>
      <c r="D56" s="126"/>
      <c r="E56" s="126"/>
      <c r="F56" s="127"/>
      <c r="G56" s="80" t="s">
        <v>30</v>
      </c>
      <c r="H56" s="81">
        <f>SUM(G54:H55)</f>
        <v>40</v>
      </c>
      <c r="I56" s="76">
        <f aca="true" t="shared" si="7" ref="I56:P56">SUM(I54:I55)</f>
        <v>39</v>
      </c>
      <c r="J56" s="76">
        <f t="shared" si="7"/>
        <v>1</v>
      </c>
      <c r="K56" s="39">
        <f t="shared" si="7"/>
        <v>1</v>
      </c>
      <c r="L56" s="39">
        <f t="shared" si="7"/>
        <v>0</v>
      </c>
      <c r="M56" s="39">
        <f t="shared" si="7"/>
        <v>0</v>
      </c>
      <c r="N56" s="39">
        <f t="shared" si="7"/>
        <v>0</v>
      </c>
      <c r="O56" s="39">
        <f t="shared" si="7"/>
        <v>2</v>
      </c>
      <c r="P56" s="39">
        <f t="shared" si="7"/>
        <v>0</v>
      </c>
      <c r="Q56" s="117"/>
    </row>
    <row r="57" spans="1:17" ht="26.25">
      <c r="A57" s="128"/>
      <c r="B57" s="129"/>
      <c r="C57" s="129"/>
      <c r="D57" s="129"/>
      <c r="E57" s="129"/>
      <c r="F57" s="130"/>
      <c r="G57" s="34" t="s">
        <v>15</v>
      </c>
      <c r="H57" s="35">
        <f>SUM(H56)</f>
        <v>40</v>
      </c>
      <c r="I57" s="132"/>
      <c r="J57" s="132"/>
      <c r="K57" s="42"/>
      <c r="L57" s="42"/>
      <c r="M57" s="42"/>
      <c r="N57" s="42"/>
      <c r="O57" s="42"/>
      <c r="P57" s="42"/>
      <c r="Q57" s="131"/>
    </row>
    <row r="58" spans="1:17" ht="30" customHeight="1">
      <c r="A58" s="111" t="s">
        <v>12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3"/>
    </row>
    <row r="59" spans="1:17" ht="30" customHeight="1">
      <c r="A59" s="27">
        <v>19</v>
      </c>
      <c r="B59" s="29" t="s">
        <v>41</v>
      </c>
      <c r="C59" s="30" t="s">
        <v>22</v>
      </c>
      <c r="D59" s="27" t="s">
        <v>19</v>
      </c>
      <c r="E59" s="27">
        <v>415</v>
      </c>
      <c r="F59" s="114">
        <v>26</v>
      </c>
      <c r="G59" s="115"/>
      <c r="H59" s="116"/>
      <c r="I59" s="27">
        <v>24</v>
      </c>
      <c r="J59" s="27">
        <v>2</v>
      </c>
      <c r="K59" s="27">
        <v>2</v>
      </c>
      <c r="L59" s="27"/>
      <c r="M59" s="27"/>
      <c r="N59" s="27"/>
      <c r="O59" s="27"/>
      <c r="P59" s="27"/>
      <c r="Q59" s="36" t="s">
        <v>71</v>
      </c>
    </row>
    <row r="60" spans="1:17" ht="26.25">
      <c r="A60" s="37"/>
      <c r="B60" s="75"/>
      <c r="C60" s="75"/>
      <c r="D60" s="75"/>
      <c r="E60" s="75"/>
      <c r="F60" s="38"/>
      <c r="G60" s="32" t="s">
        <v>31</v>
      </c>
      <c r="H60" s="39">
        <f>SUM(F59)</f>
        <v>26</v>
      </c>
      <c r="I60" s="39">
        <f aca="true" t="shared" si="8" ref="I60:P60">SUM(I59)</f>
        <v>24</v>
      </c>
      <c r="J60" s="39">
        <f t="shared" si="8"/>
        <v>2</v>
      </c>
      <c r="K60" s="39">
        <f t="shared" si="8"/>
        <v>2</v>
      </c>
      <c r="L60" s="39">
        <f t="shared" si="8"/>
        <v>0</v>
      </c>
      <c r="M60" s="39">
        <f t="shared" si="8"/>
        <v>0</v>
      </c>
      <c r="N60" s="39">
        <f t="shared" si="8"/>
        <v>0</v>
      </c>
      <c r="O60" s="39">
        <f t="shared" si="8"/>
        <v>0</v>
      </c>
      <c r="P60" s="39">
        <f t="shared" si="8"/>
        <v>0</v>
      </c>
      <c r="Q60" s="117"/>
    </row>
    <row r="61" spans="1:17" ht="26.25">
      <c r="A61" s="83"/>
      <c r="B61" s="84"/>
      <c r="C61" s="84"/>
      <c r="D61" s="84"/>
      <c r="E61" s="84"/>
      <c r="F61" s="85"/>
      <c r="G61" s="46" t="s">
        <v>15</v>
      </c>
      <c r="H61" s="46">
        <f>SUM(H60)</f>
        <v>26</v>
      </c>
      <c r="I61" s="119"/>
      <c r="J61" s="119"/>
      <c r="K61" s="84"/>
      <c r="L61" s="84"/>
      <c r="M61" s="84"/>
      <c r="N61" s="84"/>
      <c r="O61" s="84"/>
      <c r="P61" s="84"/>
      <c r="Q61" s="118"/>
    </row>
    <row r="62" spans="1:17" ht="6.75" customHeight="1">
      <c r="A62" s="37"/>
      <c r="B62" s="50"/>
      <c r="C62" s="50"/>
      <c r="D62" s="50"/>
      <c r="E62" s="50"/>
      <c r="F62" s="50"/>
      <c r="G62" s="51"/>
      <c r="H62" s="51"/>
      <c r="I62" s="50"/>
      <c r="J62" s="50"/>
      <c r="K62" s="50"/>
      <c r="L62" s="50"/>
      <c r="M62" s="50"/>
      <c r="N62" s="50"/>
      <c r="O62" s="50"/>
      <c r="P62" s="50"/>
      <c r="Q62" s="53"/>
    </row>
    <row r="63" spans="1:17" ht="26.25">
      <c r="A63" s="54"/>
      <c r="B63" s="55"/>
      <c r="C63" s="56" t="s">
        <v>75</v>
      </c>
      <c r="D63" s="57" t="s">
        <v>80</v>
      </c>
      <c r="E63" s="57">
        <f>SUM(H47,H52,H57,H61)</f>
        <v>160</v>
      </c>
      <c r="F63" s="55"/>
      <c r="G63" s="58" t="s">
        <v>17</v>
      </c>
      <c r="H63" s="59"/>
      <c r="I63" s="60" t="s">
        <v>13</v>
      </c>
      <c r="J63" s="61">
        <f>SUM(I45,I46,I51,I56,I60)</f>
        <v>119</v>
      </c>
      <c r="K63" s="62"/>
      <c r="L63" s="62"/>
      <c r="M63" s="62"/>
      <c r="N63" s="62"/>
      <c r="O63" s="62"/>
      <c r="P63" s="62"/>
      <c r="Q63" s="53"/>
    </row>
    <row r="64" spans="1:17" ht="25.5">
      <c r="A64" s="54"/>
      <c r="B64" s="55"/>
      <c r="C64" s="63"/>
      <c r="D64" s="64"/>
      <c r="E64" s="59"/>
      <c r="F64" s="59"/>
      <c r="G64" s="59"/>
      <c r="H64" s="59"/>
      <c r="I64" s="60" t="s">
        <v>14</v>
      </c>
      <c r="J64" s="61">
        <f>SUM(J45,J46,J51,J56,J60)</f>
        <v>41</v>
      </c>
      <c r="K64" s="62"/>
      <c r="L64" s="62"/>
      <c r="M64" s="62"/>
      <c r="N64" s="62"/>
      <c r="O64" s="62"/>
      <c r="P64" s="62"/>
      <c r="Q64" s="53"/>
    </row>
    <row r="65" spans="1:17" ht="26.25">
      <c r="A65" s="54"/>
      <c r="B65" s="55"/>
      <c r="C65" s="86"/>
      <c r="D65" s="87" t="s">
        <v>29</v>
      </c>
      <c r="E65" s="87">
        <f>SUM(H45)</f>
        <v>27</v>
      </c>
      <c r="F65" s="65"/>
      <c r="G65" s="88" t="s">
        <v>17</v>
      </c>
      <c r="H65" s="59"/>
      <c r="I65" s="69"/>
      <c r="J65" s="62"/>
      <c r="K65" s="62"/>
      <c r="L65" s="62"/>
      <c r="M65" s="62"/>
      <c r="N65" s="62"/>
      <c r="O65" s="62"/>
      <c r="P65" s="62"/>
      <c r="Q65" s="53"/>
    </row>
    <row r="66" spans="1:17" ht="26.25">
      <c r="A66" s="54"/>
      <c r="B66" s="89"/>
      <c r="C66" s="90"/>
      <c r="D66" s="91" t="s">
        <v>18</v>
      </c>
      <c r="E66" s="91">
        <f>SUM(H46,H51,H56)</f>
        <v>107</v>
      </c>
      <c r="F66" s="92"/>
      <c r="G66" s="93" t="s">
        <v>17</v>
      </c>
      <c r="H66" s="94"/>
      <c r="I66" s="95"/>
      <c r="J66" s="96"/>
      <c r="K66" s="96"/>
      <c r="L66" s="96"/>
      <c r="M66" s="96"/>
      <c r="N66" s="96"/>
      <c r="O66" s="96"/>
      <c r="P66" s="96"/>
      <c r="Q66" s="53"/>
    </row>
    <row r="67" spans="1:17" ht="26.25">
      <c r="A67" s="70"/>
      <c r="B67" s="97"/>
      <c r="C67" s="98"/>
      <c r="D67" s="99" t="s">
        <v>19</v>
      </c>
      <c r="E67" s="99">
        <f>SUM(H60)</f>
        <v>26</v>
      </c>
      <c r="F67" s="100"/>
      <c r="G67" s="101" t="s">
        <v>17</v>
      </c>
      <c r="H67" s="82"/>
      <c r="I67" s="102"/>
      <c r="J67" s="103"/>
      <c r="K67" s="103"/>
      <c r="L67" s="103"/>
      <c r="M67" s="103"/>
      <c r="N67" s="103"/>
      <c r="O67" s="103"/>
      <c r="P67" s="103"/>
      <c r="Q67" s="44"/>
    </row>
    <row r="68" spans="1:17" ht="15" customHeight="1">
      <c r="A68" s="89"/>
      <c r="B68" s="89"/>
      <c r="C68" s="90"/>
      <c r="D68" s="104"/>
      <c r="E68" s="105"/>
      <c r="F68" s="92"/>
      <c r="G68" s="93"/>
      <c r="H68" s="94"/>
      <c r="I68" s="95"/>
      <c r="J68" s="96"/>
      <c r="K68" s="96"/>
      <c r="L68" s="96"/>
      <c r="M68" s="96"/>
      <c r="N68" s="96"/>
      <c r="O68" s="96"/>
      <c r="P68" s="96"/>
      <c r="Q68" s="106"/>
    </row>
    <row r="69" spans="1:17" ht="26.25">
      <c r="A69" s="55"/>
      <c r="B69" s="55"/>
      <c r="C69" s="60" t="s">
        <v>16</v>
      </c>
      <c r="D69" s="57" t="s">
        <v>81</v>
      </c>
      <c r="E69" s="57">
        <f>SUM(E36,E63)</f>
        <v>411</v>
      </c>
      <c r="F69" s="55"/>
      <c r="G69" s="58" t="s">
        <v>17</v>
      </c>
      <c r="H69" s="59"/>
      <c r="I69" s="60" t="s">
        <v>13</v>
      </c>
      <c r="J69" s="61">
        <f>SUM(J36,J63)</f>
        <v>295</v>
      </c>
      <c r="K69" s="62"/>
      <c r="L69" s="62"/>
      <c r="M69" s="59"/>
      <c r="N69" s="62"/>
      <c r="O69" s="62"/>
      <c r="P69" s="62"/>
      <c r="Q69" s="59"/>
    </row>
    <row r="70" spans="1:17" ht="26.25">
      <c r="A70" s="55"/>
      <c r="B70" s="55"/>
      <c r="C70" s="60"/>
      <c r="D70" s="57" t="s">
        <v>29</v>
      </c>
      <c r="E70" s="57">
        <f>SUM(E38,E65)</f>
        <v>255</v>
      </c>
      <c r="F70" s="66"/>
      <c r="G70" s="58" t="s">
        <v>17</v>
      </c>
      <c r="H70" s="59"/>
      <c r="I70" s="60" t="s">
        <v>14</v>
      </c>
      <c r="J70" s="61">
        <f>SUM(J37,J64)</f>
        <v>116</v>
      </c>
      <c r="K70" s="62"/>
      <c r="L70" s="62"/>
      <c r="M70" s="62" t="s">
        <v>100</v>
      </c>
      <c r="N70" s="62"/>
      <c r="O70" s="62"/>
      <c r="P70" s="62"/>
      <c r="Q70" s="59"/>
    </row>
    <row r="71" spans="1:17" ht="26.25">
      <c r="A71" s="55"/>
      <c r="B71" s="55"/>
      <c r="C71" s="60"/>
      <c r="D71" s="57" t="s">
        <v>18</v>
      </c>
      <c r="E71" s="57">
        <f>SUM(E39,E66)</f>
        <v>130</v>
      </c>
      <c r="F71" s="66"/>
      <c r="G71" s="58" t="s">
        <v>17</v>
      </c>
      <c r="H71" s="59"/>
      <c r="I71" s="69"/>
      <c r="J71" s="62"/>
      <c r="K71" s="62"/>
      <c r="L71" s="62"/>
      <c r="M71" s="62" t="s">
        <v>89</v>
      </c>
      <c r="N71" s="62"/>
      <c r="O71" s="62"/>
      <c r="P71" s="62"/>
      <c r="Q71" s="59"/>
    </row>
    <row r="72" spans="1:17" ht="26.25">
      <c r="A72" s="55"/>
      <c r="B72" s="55"/>
      <c r="C72" s="59"/>
      <c r="D72" s="57" t="s">
        <v>19</v>
      </c>
      <c r="E72" s="57">
        <f>SUM(E67)</f>
        <v>26</v>
      </c>
      <c r="F72" s="55"/>
      <c r="G72" s="58" t="s">
        <v>17</v>
      </c>
      <c r="H72" s="59"/>
      <c r="I72" s="69"/>
      <c r="J72" s="62"/>
      <c r="K72" s="62"/>
      <c r="L72" s="62"/>
      <c r="M72" s="62" t="s">
        <v>92</v>
      </c>
      <c r="N72" s="62"/>
      <c r="O72" s="62"/>
      <c r="P72" s="62"/>
      <c r="Q72" s="59"/>
    </row>
    <row r="73" spans="1:51" ht="24" customHeight="1">
      <c r="A73" s="120" t="s">
        <v>98</v>
      </c>
      <c r="B73" s="121"/>
      <c r="C73" s="121"/>
      <c r="D73" s="121"/>
      <c r="E73" s="121"/>
      <c r="F73" s="121"/>
      <c r="G73" s="121"/>
      <c r="H73" s="107"/>
      <c r="I73" s="107"/>
      <c r="J73" s="107"/>
      <c r="K73" s="107"/>
      <c r="L73" s="107"/>
      <c r="M73" s="107"/>
      <c r="N73" s="107"/>
      <c r="O73" s="107"/>
      <c r="P73" s="107"/>
      <c r="Q73" s="59"/>
      <c r="AY73">
        <v>0</v>
      </c>
    </row>
    <row r="74" spans="1:17" ht="12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3"/>
    </row>
    <row r="75" spans="1:16" ht="12" customHeight="1">
      <c r="A75" s="2"/>
      <c r="B75" s="2"/>
      <c r="C75" s="3"/>
      <c r="D75" s="3"/>
      <c r="E75" s="122"/>
      <c r="F75" s="122"/>
      <c r="G75" s="122"/>
      <c r="H75" s="11"/>
      <c r="I75" s="5"/>
      <c r="J75" s="6"/>
      <c r="K75" s="6"/>
      <c r="L75" s="6"/>
      <c r="M75" s="6"/>
      <c r="N75" s="6"/>
      <c r="O75" s="6"/>
      <c r="P75" s="6"/>
    </row>
    <row r="76" spans="1:16" ht="12" customHeight="1">
      <c r="A76" s="2"/>
      <c r="B76" s="2"/>
      <c r="C76" s="3"/>
      <c r="D76" s="3"/>
      <c r="E76" s="3"/>
      <c r="F76" s="1"/>
      <c r="G76" s="8"/>
      <c r="H76" s="4"/>
      <c r="I76" s="5"/>
      <c r="J76" s="6"/>
      <c r="K76" s="6"/>
      <c r="L76" s="6"/>
      <c r="M76" s="6"/>
      <c r="N76" s="6"/>
      <c r="O76" s="6"/>
      <c r="P76" s="6"/>
    </row>
    <row r="77" spans="1:16" ht="12" customHeight="1">
      <c r="A77" s="2"/>
      <c r="B77" s="2"/>
      <c r="C77" s="3"/>
      <c r="D77" s="3"/>
      <c r="E77" s="3"/>
      <c r="F77" s="1"/>
      <c r="G77" s="8"/>
      <c r="H77" s="4"/>
      <c r="I77" s="5"/>
      <c r="J77" s="6"/>
      <c r="K77" s="6"/>
      <c r="L77" s="6"/>
      <c r="M77" s="6"/>
      <c r="N77" s="6"/>
      <c r="O77" s="6"/>
      <c r="P77" s="6"/>
    </row>
    <row r="78" spans="1:16" ht="12" customHeight="1">
      <c r="A78" s="2"/>
      <c r="B78" s="2"/>
      <c r="C78" s="110"/>
      <c r="D78" s="110"/>
      <c r="E78" s="110"/>
      <c r="F78" s="7"/>
      <c r="G78" s="10"/>
      <c r="H78" s="4"/>
      <c r="I78" s="5"/>
      <c r="J78" s="6"/>
      <c r="K78" s="6"/>
      <c r="L78" s="6"/>
      <c r="M78" s="6"/>
      <c r="N78" s="6"/>
      <c r="O78" s="6"/>
      <c r="P78" s="6"/>
    </row>
    <row r="79" spans="1:16" ht="12" customHeight="1">
      <c r="A79" s="2"/>
      <c r="B79" s="2"/>
      <c r="C79" s="110"/>
      <c r="D79" s="110"/>
      <c r="E79" s="110"/>
      <c r="F79" s="1"/>
      <c r="G79" s="8"/>
      <c r="H79" s="4"/>
      <c r="I79" s="5"/>
      <c r="J79" s="6"/>
      <c r="K79" s="6"/>
      <c r="L79" s="6"/>
      <c r="M79" s="6"/>
      <c r="N79" s="6"/>
      <c r="O79" s="6"/>
      <c r="P79" s="6"/>
    </row>
    <row r="80" spans="1:16" ht="12" customHeight="1">
      <c r="A80" s="2"/>
      <c r="B80" s="2"/>
      <c r="C80" s="110"/>
      <c r="D80" s="110"/>
      <c r="E80" s="110"/>
      <c r="F80" s="1"/>
      <c r="G80" s="8"/>
      <c r="H80" s="4"/>
      <c r="I80" s="5"/>
      <c r="J80" s="6"/>
      <c r="K80" s="6"/>
      <c r="L80" s="6"/>
      <c r="M80" s="6"/>
      <c r="N80" s="6"/>
      <c r="O80" s="6"/>
      <c r="P80" s="6"/>
    </row>
    <row r="81" spans="1:16" ht="12" customHeight="1">
      <c r="A81" s="2"/>
      <c r="B81" s="2"/>
      <c r="C81" s="3"/>
      <c r="D81" s="3"/>
      <c r="E81" s="3"/>
      <c r="F81" s="1"/>
      <c r="G81" s="8"/>
      <c r="H81" s="4"/>
      <c r="I81" s="5"/>
      <c r="J81" s="6"/>
      <c r="K81" s="6"/>
      <c r="L81" s="6"/>
      <c r="M81" s="6"/>
      <c r="N81" s="6"/>
      <c r="O81" s="6"/>
      <c r="P81" s="6"/>
    </row>
    <row r="82" spans="1:16" ht="12" customHeight="1">
      <c r="A82" s="2"/>
      <c r="B82" s="2"/>
      <c r="C82" s="3"/>
      <c r="D82" s="3"/>
      <c r="E82" s="7"/>
      <c r="F82" s="1"/>
      <c r="G82" s="8"/>
      <c r="H82" s="4"/>
      <c r="I82" s="5"/>
      <c r="J82" s="6"/>
      <c r="K82" s="6"/>
      <c r="L82" s="6"/>
      <c r="M82" s="6"/>
      <c r="N82" s="6"/>
      <c r="O82" s="6"/>
      <c r="P82" s="6"/>
    </row>
    <row r="83" spans="1:16" ht="12" customHeight="1">
      <c r="A83" s="2"/>
      <c r="B83" s="2"/>
      <c r="C83" s="3"/>
      <c r="D83" s="3"/>
      <c r="E83" s="7"/>
      <c r="F83" s="1"/>
      <c r="G83" s="8"/>
      <c r="H83" s="4"/>
      <c r="I83" s="5"/>
      <c r="J83" s="6"/>
      <c r="K83" s="6"/>
      <c r="L83" s="6"/>
      <c r="M83" s="6"/>
      <c r="N83" s="6"/>
      <c r="O83" s="6"/>
      <c r="P83" s="6"/>
    </row>
    <row r="84" spans="1:16" ht="24" customHeight="1">
      <c r="A84" s="1"/>
      <c r="B84" s="1"/>
      <c r="C84" s="9"/>
      <c r="D84" s="9"/>
      <c r="E84" s="9"/>
      <c r="F84" s="9"/>
      <c r="G84" s="9"/>
      <c r="H84" s="12"/>
      <c r="I84" s="1"/>
      <c r="J84" s="1"/>
      <c r="K84" s="1"/>
      <c r="L84" s="1"/>
      <c r="M84" s="1"/>
      <c r="N84" s="1"/>
      <c r="O84" s="1"/>
      <c r="P84" s="1"/>
    </row>
  </sheetData>
  <sheetProtection/>
  <mergeCells count="82">
    <mergeCell ref="C78:E78"/>
    <mergeCell ref="C79:E79"/>
    <mergeCell ref="C80:E80"/>
    <mergeCell ref="A58:Q58"/>
    <mergeCell ref="F59:H59"/>
    <mergeCell ref="Q60:Q61"/>
    <mergeCell ref="I61:J61"/>
    <mergeCell ref="A73:G73"/>
    <mergeCell ref="E75:G75"/>
    <mergeCell ref="A53:Q53"/>
    <mergeCell ref="E54:F54"/>
    <mergeCell ref="G54:H54"/>
    <mergeCell ref="E55:F55"/>
    <mergeCell ref="G55:H55"/>
    <mergeCell ref="A56:F57"/>
    <mergeCell ref="Q56:Q57"/>
    <mergeCell ref="I57:J57"/>
    <mergeCell ref="A48:Q48"/>
    <mergeCell ref="E49:F49"/>
    <mergeCell ref="G49:H49"/>
    <mergeCell ref="E50:F50"/>
    <mergeCell ref="G50:H50"/>
    <mergeCell ref="I52:J52"/>
    <mergeCell ref="A42:Q42"/>
    <mergeCell ref="E43:F43"/>
    <mergeCell ref="G43:H43"/>
    <mergeCell ref="E44:F44"/>
    <mergeCell ref="G44:H44"/>
    <mergeCell ref="I47:J47"/>
    <mergeCell ref="E32:F32"/>
    <mergeCell ref="G32:H32"/>
    <mergeCell ref="A33:E34"/>
    <mergeCell ref="Q33:Q34"/>
    <mergeCell ref="I34:J34"/>
    <mergeCell ref="A41:Q41"/>
    <mergeCell ref="E29:F29"/>
    <mergeCell ref="G29:H29"/>
    <mergeCell ref="E30:F30"/>
    <mergeCell ref="G30:H30"/>
    <mergeCell ref="E31:F31"/>
    <mergeCell ref="G31:H31"/>
    <mergeCell ref="E25:F25"/>
    <mergeCell ref="G25:H25"/>
    <mergeCell ref="A26:E27"/>
    <mergeCell ref="Q26:Q27"/>
    <mergeCell ref="I27:J27"/>
    <mergeCell ref="A28:Q28"/>
    <mergeCell ref="A21:Q21"/>
    <mergeCell ref="E22:F22"/>
    <mergeCell ref="G22:H22"/>
    <mergeCell ref="E23:F23"/>
    <mergeCell ref="G23:H23"/>
    <mergeCell ref="E24:F24"/>
    <mergeCell ref="G24:H24"/>
    <mergeCell ref="G15:H15"/>
    <mergeCell ref="G16:H16"/>
    <mergeCell ref="G17:H17"/>
    <mergeCell ref="A18:E20"/>
    <mergeCell ref="Q18:Q19"/>
    <mergeCell ref="I20:Q20"/>
    <mergeCell ref="M10:N10"/>
    <mergeCell ref="O10:P10"/>
    <mergeCell ref="Q10:Q11"/>
    <mergeCell ref="A12:Q12"/>
    <mergeCell ref="A13:Q13"/>
    <mergeCell ref="G14:H14"/>
    <mergeCell ref="A8:Q8"/>
    <mergeCell ref="A9:J9"/>
    <mergeCell ref="A10:A11"/>
    <mergeCell ref="B10:B11"/>
    <mergeCell ref="C10:C11"/>
    <mergeCell ref="D10:D11"/>
    <mergeCell ref="E10:E11"/>
    <mergeCell ref="F10:H11"/>
    <mergeCell ref="I10:J10"/>
    <mergeCell ref="K10:L10"/>
    <mergeCell ref="N1:Q1"/>
    <mergeCell ref="N2:Q2"/>
    <mergeCell ref="N3:Q3"/>
    <mergeCell ref="N4:Q4"/>
    <mergeCell ref="A6:Q6"/>
    <mergeCell ref="A7:Q7"/>
  </mergeCells>
  <printOptions/>
  <pageMargins left="0.3937007874015748" right="0" top="0.3937007874015748" bottom="0" header="0" footer="0"/>
  <pageSetup horizontalDpi="600" verticalDpi="600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84"/>
  <sheetViews>
    <sheetView view="pageBreakPreview" zoomScale="50" zoomScaleNormal="50" zoomScaleSheetLayoutView="50" workbookViewId="0" topLeftCell="A40">
      <selection activeCell="E70" sqref="E70"/>
    </sheetView>
  </sheetViews>
  <sheetFormatPr defaultColWidth="9.140625" defaultRowHeight="12.75"/>
  <cols>
    <col min="1" max="1" width="13.7109375" style="0" customWidth="1"/>
    <col min="2" max="2" width="23.57421875" style="0" customWidth="1"/>
    <col min="3" max="3" width="185.8515625" style="0" customWidth="1"/>
    <col min="4" max="4" width="27.421875" style="0" customWidth="1"/>
    <col min="5" max="5" width="16.7109375" style="0" customWidth="1"/>
    <col min="6" max="6" width="9.140625" style="0" hidden="1" customWidth="1"/>
    <col min="7" max="7" width="25.57421875" style="0" customWidth="1"/>
    <col min="8" max="8" width="15.00390625" style="0" customWidth="1"/>
    <col min="9" max="9" width="11.7109375" style="0" customWidth="1"/>
    <col min="10" max="11" width="11.57421875" style="0" customWidth="1"/>
    <col min="12" max="14" width="11.7109375" style="0" customWidth="1"/>
    <col min="15" max="16" width="14.8515625" style="0" customWidth="1"/>
    <col min="17" max="17" width="70.421875" style="0" customWidth="1"/>
  </cols>
  <sheetData>
    <row r="1" spans="1:19" ht="28.5" customHeight="1">
      <c r="A1" s="15"/>
      <c r="B1" s="15"/>
      <c r="C1" s="16"/>
      <c r="D1" s="16"/>
      <c r="E1" s="16"/>
      <c r="F1" s="16"/>
      <c r="G1" s="15"/>
      <c r="M1" s="17"/>
      <c r="N1" s="173" t="s">
        <v>24</v>
      </c>
      <c r="O1" s="174"/>
      <c r="P1" s="173"/>
      <c r="Q1" s="173"/>
      <c r="R1" s="17"/>
      <c r="S1" s="17"/>
    </row>
    <row r="2" spans="1:19" ht="28.5" customHeight="1">
      <c r="A2" s="15"/>
      <c r="B2" s="15"/>
      <c r="C2" s="16"/>
      <c r="D2" s="16"/>
      <c r="E2" s="16"/>
      <c r="F2" s="16"/>
      <c r="G2" s="15"/>
      <c r="M2" s="18"/>
      <c r="N2" s="175" t="s">
        <v>27</v>
      </c>
      <c r="O2" s="176"/>
      <c r="P2" s="176"/>
      <c r="Q2" s="176"/>
      <c r="R2" s="18"/>
      <c r="S2" s="18"/>
    </row>
    <row r="3" spans="1:19" ht="28.5" customHeight="1">
      <c r="A3" s="15"/>
      <c r="B3" s="15"/>
      <c r="C3" s="16"/>
      <c r="D3" s="16"/>
      <c r="E3" s="16"/>
      <c r="F3" s="16"/>
      <c r="G3" s="15"/>
      <c r="M3" s="17"/>
      <c r="N3" s="173" t="s">
        <v>25</v>
      </c>
      <c r="O3" s="174"/>
      <c r="P3" s="173"/>
      <c r="Q3" s="173"/>
      <c r="R3" s="17"/>
      <c r="S3" s="17"/>
    </row>
    <row r="4" spans="1:19" ht="27.75" customHeight="1">
      <c r="A4" s="15"/>
      <c r="B4" s="15"/>
      <c r="C4" s="16"/>
      <c r="D4" s="16"/>
      <c r="E4" s="16"/>
      <c r="F4" s="16"/>
      <c r="G4" s="15"/>
      <c r="M4" s="17"/>
      <c r="N4" s="173" t="s">
        <v>96</v>
      </c>
      <c r="O4" s="174"/>
      <c r="P4" s="173"/>
      <c r="Q4" s="173"/>
      <c r="R4" s="17"/>
      <c r="S4" s="17"/>
    </row>
    <row r="5" spans="1:17" ht="15.75" customHeight="1">
      <c r="A5" s="15"/>
      <c r="B5" s="15"/>
      <c r="C5" s="15"/>
      <c r="D5" s="15"/>
      <c r="E5" s="15"/>
      <c r="F5" s="15"/>
      <c r="G5" s="15"/>
      <c r="H5" s="15"/>
      <c r="I5" s="17"/>
      <c r="J5" s="17"/>
      <c r="K5" s="17"/>
      <c r="L5" s="17"/>
      <c r="M5" s="17"/>
      <c r="N5" s="17"/>
      <c r="O5" s="17"/>
      <c r="P5" s="17"/>
      <c r="Q5" s="16"/>
    </row>
    <row r="6" spans="1:17" ht="33" customHeight="1">
      <c r="A6" s="177" t="s">
        <v>46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68"/>
    </row>
    <row r="7" spans="1:17" ht="33" customHeight="1">
      <c r="A7" s="178" t="s">
        <v>28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68"/>
    </row>
    <row r="8" spans="1:17" ht="33" customHeight="1">
      <c r="A8" s="167" t="s">
        <v>101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8"/>
    </row>
    <row r="9" spans="1:17" ht="12" customHeight="1">
      <c r="A9" s="169"/>
      <c r="B9" s="169"/>
      <c r="C9" s="170"/>
      <c r="D9" s="170"/>
      <c r="E9" s="170"/>
      <c r="F9" s="170"/>
      <c r="G9" s="170"/>
      <c r="H9" s="170"/>
      <c r="I9" s="170"/>
      <c r="J9" s="170"/>
      <c r="K9" s="19"/>
      <c r="L9" s="19"/>
      <c r="M9" s="19"/>
      <c r="N9" s="19"/>
      <c r="O9" s="19"/>
      <c r="P9" s="19"/>
      <c r="Q9" s="16"/>
    </row>
    <row r="10" spans="1:17" ht="63.75" customHeight="1">
      <c r="A10" s="163" t="s">
        <v>0</v>
      </c>
      <c r="B10" s="171" t="s">
        <v>37</v>
      </c>
      <c r="C10" s="163" t="s">
        <v>33</v>
      </c>
      <c r="D10" s="163" t="s">
        <v>26</v>
      </c>
      <c r="E10" s="163" t="s">
        <v>1</v>
      </c>
      <c r="F10" s="163" t="s">
        <v>38</v>
      </c>
      <c r="G10" s="163"/>
      <c r="H10" s="163"/>
      <c r="I10" s="163" t="s">
        <v>2</v>
      </c>
      <c r="J10" s="163"/>
      <c r="K10" s="159" t="s">
        <v>56</v>
      </c>
      <c r="L10" s="160"/>
      <c r="M10" s="159" t="s">
        <v>55</v>
      </c>
      <c r="N10" s="160"/>
      <c r="O10" s="161" t="s">
        <v>69</v>
      </c>
      <c r="P10" s="162"/>
      <c r="Q10" s="163" t="s">
        <v>73</v>
      </c>
    </row>
    <row r="11" spans="1:17" ht="29.25" customHeight="1">
      <c r="A11" s="163"/>
      <c r="B11" s="172"/>
      <c r="C11" s="163"/>
      <c r="D11" s="163"/>
      <c r="E11" s="163"/>
      <c r="F11" s="163"/>
      <c r="G11" s="163"/>
      <c r="H11" s="163"/>
      <c r="I11" s="21" t="s">
        <v>3</v>
      </c>
      <c r="J11" s="21" t="s">
        <v>4</v>
      </c>
      <c r="K11" s="21" t="s">
        <v>3</v>
      </c>
      <c r="L11" s="22" t="s">
        <v>4</v>
      </c>
      <c r="M11" s="23" t="s">
        <v>3</v>
      </c>
      <c r="N11" s="21" t="s">
        <v>4</v>
      </c>
      <c r="O11" s="23" t="s">
        <v>3</v>
      </c>
      <c r="P11" s="21" t="s">
        <v>4</v>
      </c>
      <c r="Q11" s="163"/>
    </row>
    <row r="12" spans="1:17" ht="29.25" customHeight="1">
      <c r="A12" s="164" t="s">
        <v>35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6"/>
    </row>
    <row r="13" spans="1:17" ht="29.25" customHeight="1">
      <c r="A13" s="133" t="s">
        <v>5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5"/>
    </row>
    <row r="14" spans="1:17" ht="26.25">
      <c r="A14" s="24">
        <v>1</v>
      </c>
      <c r="B14" s="25" t="s">
        <v>88</v>
      </c>
      <c r="C14" s="26" t="s">
        <v>6</v>
      </c>
      <c r="D14" s="27" t="s">
        <v>29</v>
      </c>
      <c r="E14" s="28">
        <v>11</v>
      </c>
      <c r="F14" s="26"/>
      <c r="G14" s="144">
        <v>23</v>
      </c>
      <c r="H14" s="145"/>
      <c r="I14" s="23">
        <v>22</v>
      </c>
      <c r="J14" s="23">
        <v>1</v>
      </c>
      <c r="K14" s="23"/>
      <c r="L14" s="23">
        <v>1</v>
      </c>
      <c r="M14" s="23"/>
      <c r="N14" s="23"/>
      <c r="O14" s="23">
        <v>2</v>
      </c>
      <c r="P14" s="23"/>
      <c r="Q14" s="108" t="s">
        <v>84</v>
      </c>
    </row>
    <row r="15" spans="1:17" ht="26.25">
      <c r="A15" s="24">
        <v>2</v>
      </c>
      <c r="B15" s="29" t="s">
        <v>87</v>
      </c>
      <c r="C15" s="30" t="s">
        <v>7</v>
      </c>
      <c r="D15" s="27" t="s">
        <v>18</v>
      </c>
      <c r="E15" s="28">
        <v>12</v>
      </c>
      <c r="F15" s="26"/>
      <c r="G15" s="144">
        <v>23</v>
      </c>
      <c r="H15" s="145"/>
      <c r="I15" s="23">
        <v>3</v>
      </c>
      <c r="J15" s="23">
        <v>20</v>
      </c>
      <c r="K15" s="23"/>
      <c r="L15" s="23">
        <v>2</v>
      </c>
      <c r="M15" s="23"/>
      <c r="N15" s="23">
        <v>1</v>
      </c>
      <c r="O15" s="23"/>
      <c r="P15" s="23">
        <v>3</v>
      </c>
      <c r="Q15" s="108" t="s">
        <v>82</v>
      </c>
    </row>
    <row r="16" spans="1:17" ht="26.25">
      <c r="A16" s="24">
        <v>3</v>
      </c>
      <c r="B16" s="25" t="s">
        <v>76</v>
      </c>
      <c r="C16" s="26" t="s">
        <v>77</v>
      </c>
      <c r="D16" s="27" t="s">
        <v>29</v>
      </c>
      <c r="E16" s="28">
        <v>14</v>
      </c>
      <c r="F16" s="26"/>
      <c r="G16" s="144">
        <v>26</v>
      </c>
      <c r="H16" s="145"/>
      <c r="I16" s="23">
        <v>26</v>
      </c>
      <c r="J16" s="23">
        <v>0</v>
      </c>
      <c r="K16" s="23">
        <v>3</v>
      </c>
      <c r="L16" s="23"/>
      <c r="M16" s="23"/>
      <c r="N16" s="23"/>
      <c r="O16" s="23">
        <v>2</v>
      </c>
      <c r="P16" s="23"/>
      <c r="Q16" s="108" t="s">
        <v>83</v>
      </c>
    </row>
    <row r="17" spans="1:17" ht="26.25">
      <c r="A17" s="24">
        <v>4</v>
      </c>
      <c r="B17" s="25" t="s">
        <v>49</v>
      </c>
      <c r="C17" s="31" t="s">
        <v>70</v>
      </c>
      <c r="D17" s="27" t="s">
        <v>29</v>
      </c>
      <c r="E17" s="28">
        <v>17</v>
      </c>
      <c r="F17" s="26"/>
      <c r="G17" s="144">
        <v>17</v>
      </c>
      <c r="H17" s="145"/>
      <c r="I17" s="23">
        <v>17</v>
      </c>
      <c r="J17" s="23">
        <v>0</v>
      </c>
      <c r="K17" s="23">
        <v>2</v>
      </c>
      <c r="L17" s="23"/>
      <c r="M17" s="23">
        <v>1</v>
      </c>
      <c r="N17" s="23"/>
      <c r="O17" s="23"/>
      <c r="P17" s="23"/>
      <c r="Q17" s="108" t="s">
        <v>57</v>
      </c>
    </row>
    <row r="18" spans="1:17" ht="26.25">
      <c r="A18" s="146"/>
      <c r="B18" s="147"/>
      <c r="C18" s="147"/>
      <c r="D18" s="147"/>
      <c r="E18" s="148"/>
      <c r="F18" s="26"/>
      <c r="G18" s="32" t="s">
        <v>32</v>
      </c>
      <c r="H18" s="33">
        <f>G14+G16+G17</f>
        <v>66</v>
      </c>
      <c r="I18" s="22">
        <f aca="true" t="shared" si="0" ref="I18:P18">SUM(I14,I16,I17)</f>
        <v>65</v>
      </c>
      <c r="J18" s="22">
        <f t="shared" si="0"/>
        <v>1</v>
      </c>
      <c r="K18" s="22">
        <f t="shared" si="0"/>
        <v>5</v>
      </c>
      <c r="L18" s="22">
        <f t="shared" si="0"/>
        <v>1</v>
      </c>
      <c r="M18" s="22">
        <f t="shared" si="0"/>
        <v>1</v>
      </c>
      <c r="N18" s="22">
        <f t="shared" si="0"/>
        <v>0</v>
      </c>
      <c r="O18" s="22">
        <f t="shared" si="0"/>
        <v>4</v>
      </c>
      <c r="P18" s="22">
        <f t="shared" si="0"/>
        <v>0</v>
      </c>
      <c r="Q18" s="155"/>
    </row>
    <row r="19" spans="1:17" ht="26.25">
      <c r="A19" s="149"/>
      <c r="B19" s="150"/>
      <c r="C19" s="150"/>
      <c r="D19" s="150"/>
      <c r="E19" s="151"/>
      <c r="F19" s="26"/>
      <c r="G19" s="32" t="s">
        <v>30</v>
      </c>
      <c r="H19" s="33">
        <f>SUM(G15)</f>
        <v>23</v>
      </c>
      <c r="I19" s="22">
        <f aca="true" t="shared" si="1" ref="I19:P19">SUM(I15)</f>
        <v>3</v>
      </c>
      <c r="J19" s="22">
        <f t="shared" si="1"/>
        <v>20</v>
      </c>
      <c r="K19" s="22">
        <f t="shared" si="1"/>
        <v>0</v>
      </c>
      <c r="L19" s="22">
        <f t="shared" si="1"/>
        <v>2</v>
      </c>
      <c r="M19" s="22">
        <f t="shared" si="1"/>
        <v>0</v>
      </c>
      <c r="N19" s="22">
        <f t="shared" si="1"/>
        <v>1</v>
      </c>
      <c r="O19" s="22">
        <f t="shared" si="1"/>
        <v>0</v>
      </c>
      <c r="P19" s="22">
        <f t="shared" si="1"/>
        <v>3</v>
      </c>
      <c r="Q19" s="156"/>
    </row>
    <row r="20" spans="1:17" ht="26.25">
      <c r="A20" s="152"/>
      <c r="B20" s="153"/>
      <c r="C20" s="153"/>
      <c r="D20" s="153"/>
      <c r="E20" s="154"/>
      <c r="F20" s="26"/>
      <c r="G20" s="34" t="s">
        <v>15</v>
      </c>
      <c r="H20" s="35">
        <f>SUM(H18:H19)</f>
        <v>89</v>
      </c>
      <c r="I20" s="144"/>
      <c r="J20" s="157"/>
      <c r="K20" s="157"/>
      <c r="L20" s="157"/>
      <c r="M20" s="157"/>
      <c r="N20" s="157"/>
      <c r="O20" s="157"/>
      <c r="P20" s="157"/>
      <c r="Q20" s="158"/>
    </row>
    <row r="21" spans="1:17" ht="29.25" customHeight="1">
      <c r="A21" s="133" t="s">
        <v>9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5"/>
    </row>
    <row r="22" spans="1:17" ht="29.25" customHeight="1">
      <c r="A22" s="27">
        <v>5</v>
      </c>
      <c r="B22" s="29" t="s">
        <v>40</v>
      </c>
      <c r="C22" s="30" t="s">
        <v>10</v>
      </c>
      <c r="D22" s="27" t="s">
        <v>29</v>
      </c>
      <c r="E22" s="124">
        <v>23</v>
      </c>
      <c r="F22" s="124"/>
      <c r="G22" s="124">
        <v>25</v>
      </c>
      <c r="H22" s="124"/>
      <c r="I22" s="27">
        <v>25</v>
      </c>
      <c r="J22" s="27">
        <v>0</v>
      </c>
      <c r="K22" s="27">
        <v>1</v>
      </c>
      <c r="L22" s="27"/>
      <c r="M22" s="27"/>
      <c r="N22" s="27"/>
      <c r="O22" s="27">
        <v>3</v>
      </c>
      <c r="P22" s="27"/>
      <c r="Q22" s="36" t="s">
        <v>90</v>
      </c>
    </row>
    <row r="23" spans="1:17" ht="29.25" customHeight="1">
      <c r="A23" s="27">
        <v>6</v>
      </c>
      <c r="B23" s="29" t="s">
        <v>51</v>
      </c>
      <c r="C23" s="30" t="s">
        <v>50</v>
      </c>
      <c r="D23" s="27" t="s">
        <v>29</v>
      </c>
      <c r="E23" s="124">
        <v>24</v>
      </c>
      <c r="F23" s="124"/>
      <c r="G23" s="124">
        <v>23</v>
      </c>
      <c r="H23" s="124"/>
      <c r="I23" s="27">
        <v>23</v>
      </c>
      <c r="J23" s="27">
        <v>0</v>
      </c>
      <c r="K23" s="27"/>
      <c r="L23" s="27"/>
      <c r="M23" s="27"/>
      <c r="N23" s="27"/>
      <c r="O23" s="27">
        <v>4</v>
      </c>
      <c r="P23" s="27"/>
      <c r="Q23" s="36" t="s">
        <v>58</v>
      </c>
    </row>
    <row r="24" spans="1:17" ht="29.25" customHeight="1">
      <c r="A24" s="27">
        <v>7</v>
      </c>
      <c r="B24" s="29" t="s">
        <v>47</v>
      </c>
      <c r="C24" s="31" t="s">
        <v>8</v>
      </c>
      <c r="D24" s="27" t="s">
        <v>29</v>
      </c>
      <c r="E24" s="124">
        <v>25</v>
      </c>
      <c r="F24" s="124"/>
      <c r="G24" s="124">
        <v>25</v>
      </c>
      <c r="H24" s="124"/>
      <c r="I24" s="27">
        <v>22</v>
      </c>
      <c r="J24" s="27">
        <v>3</v>
      </c>
      <c r="K24" s="27"/>
      <c r="L24" s="27"/>
      <c r="M24" s="27"/>
      <c r="N24" s="27"/>
      <c r="O24" s="27">
        <v>1</v>
      </c>
      <c r="P24" s="27"/>
      <c r="Q24" s="36" t="s">
        <v>59</v>
      </c>
    </row>
    <row r="25" spans="1:17" ht="30" customHeight="1">
      <c r="A25" s="27">
        <v>8</v>
      </c>
      <c r="B25" s="29" t="s">
        <v>52</v>
      </c>
      <c r="C25" s="31" t="s">
        <v>53</v>
      </c>
      <c r="D25" s="27" t="s">
        <v>29</v>
      </c>
      <c r="E25" s="124">
        <v>26</v>
      </c>
      <c r="F25" s="124"/>
      <c r="G25" s="124">
        <v>20</v>
      </c>
      <c r="H25" s="124"/>
      <c r="I25" s="27">
        <v>0</v>
      </c>
      <c r="J25" s="27">
        <v>20</v>
      </c>
      <c r="K25" s="27"/>
      <c r="L25" s="27">
        <v>2</v>
      </c>
      <c r="M25" s="27"/>
      <c r="N25" s="27"/>
      <c r="O25" s="27"/>
      <c r="P25" s="27">
        <v>2</v>
      </c>
      <c r="Q25" s="36" t="s">
        <v>60</v>
      </c>
    </row>
    <row r="26" spans="1:17" ht="26.25">
      <c r="A26" s="125"/>
      <c r="B26" s="138"/>
      <c r="C26" s="138"/>
      <c r="D26" s="138"/>
      <c r="E26" s="138"/>
      <c r="F26" s="38"/>
      <c r="G26" s="32" t="s">
        <v>32</v>
      </c>
      <c r="H26" s="33">
        <f>G22+G23+G24+G25</f>
        <v>93</v>
      </c>
      <c r="I26" s="39">
        <f aca="true" t="shared" si="2" ref="I26:P26">SUM(I22:I25)</f>
        <v>70</v>
      </c>
      <c r="J26" s="39">
        <f t="shared" si="2"/>
        <v>23</v>
      </c>
      <c r="K26" s="39">
        <f t="shared" si="2"/>
        <v>1</v>
      </c>
      <c r="L26" s="39">
        <f t="shared" si="2"/>
        <v>2</v>
      </c>
      <c r="M26" s="39">
        <f t="shared" si="2"/>
        <v>0</v>
      </c>
      <c r="N26" s="39">
        <f t="shared" si="2"/>
        <v>0</v>
      </c>
      <c r="O26" s="39">
        <f t="shared" si="2"/>
        <v>8</v>
      </c>
      <c r="P26" s="39">
        <f t="shared" si="2"/>
        <v>2</v>
      </c>
      <c r="Q26" s="117"/>
    </row>
    <row r="27" spans="1:17" ht="26.25">
      <c r="A27" s="139"/>
      <c r="B27" s="140"/>
      <c r="C27" s="140"/>
      <c r="D27" s="140"/>
      <c r="E27" s="140"/>
      <c r="F27" s="40"/>
      <c r="G27" s="34" t="s">
        <v>15</v>
      </c>
      <c r="H27" s="35">
        <f>H26</f>
        <v>93</v>
      </c>
      <c r="I27" s="141"/>
      <c r="J27" s="142"/>
      <c r="K27" s="42"/>
      <c r="L27" s="42"/>
      <c r="M27" s="42"/>
      <c r="N27" s="42"/>
      <c r="O27" s="43"/>
      <c r="P27" s="43"/>
      <c r="Q27" s="118"/>
    </row>
    <row r="28" spans="1:17" ht="30" customHeight="1">
      <c r="A28" s="133" t="s">
        <v>11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43"/>
      <c r="P28" s="143"/>
      <c r="Q28" s="135"/>
    </row>
    <row r="29" spans="1:17" ht="26.25">
      <c r="A29" s="27">
        <v>9</v>
      </c>
      <c r="B29" s="29" t="s">
        <v>39</v>
      </c>
      <c r="C29" s="30" t="s">
        <v>7</v>
      </c>
      <c r="D29" s="27" t="s">
        <v>29</v>
      </c>
      <c r="E29" s="124">
        <v>32</v>
      </c>
      <c r="F29" s="124"/>
      <c r="G29" s="124">
        <v>18</v>
      </c>
      <c r="H29" s="124"/>
      <c r="I29" s="27">
        <v>4</v>
      </c>
      <c r="J29" s="27">
        <v>14</v>
      </c>
      <c r="K29" s="27"/>
      <c r="L29" s="27"/>
      <c r="M29" s="27"/>
      <c r="N29" s="27"/>
      <c r="O29" s="27">
        <v>1</v>
      </c>
      <c r="P29" s="27">
        <v>1</v>
      </c>
      <c r="Q29" s="36" t="s">
        <v>61</v>
      </c>
    </row>
    <row r="30" spans="1:17" ht="26.25">
      <c r="A30" s="27">
        <v>10</v>
      </c>
      <c r="B30" s="29" t="s">
        <v>47</v>
      </c>
      <c r="C30" s="30" t="s">
        <v>8</v>
      </c>
      <c r="D30" s="27" t="s">
        <v>29</v>
      </c>
      <c r="E30" s="124">
        <v>35</v>
      </c>
      <c r="F30" s="124"/>
      <c r="G30" s="124">
        <v>20</v>
      </c>
      <c r="H30" s="124"/>
      <c r="I30" s="27">
        <v>19</v>
      </c>
      <c r="J30" s="27">
        <v>1</v>
      </c>
      <c r="K30" s="27"/>
      <c r="L30" s="27"/>
      <c r="M30" s="27"/>
      <c r="N30" s="27"/>
      <c r="O30" s="27"/>
      <c r="P30" s="27"/>
      <c r="Q30" s="36" t="s">
        <v>62</v>
      </c>
    </row>
    <row r="31" spans="1:17" ht="26.25">
      <c r="A31" s="27">
        <v>11</v>
      </c>
      <c r="B31" s="29" t="s">
        <v>48</v>
      </c>
      <c r="C31" s="45" t="s">
        <v>20</v>
      </c>
      <c r="D31" s="27" t="s">
        <v>29</v>
      </c>
      <c r="E31" s="124">
        <v>36</v>
      </c>
      <c r="F31" s="124"/>
      <c r="G31" s="124">
        <v>16</v>
      </c>
      <c r="H31" s="124"/>
      <c r="I31" s="27">
        <v>0</v>
      </c>
      <c r="J31" s="27">
        <v>16</v>
      </c>
      <c r="K31" s="27"/>
      <c r="L31" s="27">
        <v>1</v>
      </c>
      <c r="M31" s="27"/>
      <c r="N31" s="27">
        <v>2</v>
      </c>
      <c r="O31" s="27"/>
      <c r="P31" s="27"/>
      <c r="Q31" s="36" t="s">
        <v>63</v>
      </c>
    </row>
    <row r="32" spans="1:17" ht="26.25">
      <c r="A32" s="27">
        <v>12</v>
      </c>
      <c r="B32" s="29" t="s">
        <v>49</v>
      </c>
      <c r="C32" s="31" t="s">
        <v>78</v>
      </c>
      <c r="D32" s="27" t="s">
        <v>29</v>
      </c>
      <c r="E32" s="124">
        <v>37</v>
      </c>
      <c r="F32" s="124"/>
      <c r="G32" s="124">
        <v>15</v>
      </c>
      <c r="H32" s="124"/>
      <c r="I32" s="27">
        <v>15</v>
      </c>
      <c r="J32" s="27">
        <v>0</v>
      </c>
      <c r="K32" s="27"/>
      <c r="L32" s="27"/>
      <c r="M32" s="27"/>
      <c r="N32" s="27"/>
      <c r="O32" s="27">
        <v>2</v>
      </c>
      <c r="P32" s="27"/>
      <c r="Q32" s="36" t="s">
        <v>64</v>
      </c>
    </row>
    <row r="33" spans="1:17" ht="26.25">
      <c r="A33" s="125"/>
      <c r="B33" s="138"/>
      <c r="C33" s="138"/>
      <c r="D33" s="138"/>
      <c r="E33" s="138"/>
      <c r="F33" s="38"/>
      <c r="G33" s="32" t="s">
        <v>32</v>
      </c>
      <c r="H33" s="33">
        <v>69</v>
      </c>
      <c r="I33" s="39">
        <f aca="true" t="shared" si="3" ref="I33:P33">SUM(I29:I32)</f>
        <v>38</v>
      </c>
      <c r="J33" s="39">
        <f>J29+J30+J31+J32</f>
        <v>31</v>
      </c>
      <c r="K33" s="39">
        <f t="shared" si="3"/>
        <v>0</v>
      </c>
      <c r="L33" s="39">
        <f t="shared" si="3"/>
        <v>1</v>
      </c>
      <c r="M33" s="39">
        <f t="shared" si="3"/>
        <v>0</v>
      </c>
      <c r="N33" s="39">
        <f t="shared" si="3"/>
        <v>2</v>
      </c>
      <c r="O33" s="39">
        <f t="shared" si="3"/>
        <v>3</v>
      </c>
      <c r="P33" s="39">
        <f t="shared" si="3"/>
        <v>1</v>
      </c>
      <c r="Q33" s="117"/>
    </row>
    <row r="34" spans="1:17" ht="26.25">
      <c r="A34" s="139"/>
      <c r="B34" s="140"/>
      <c r="C34" s="140"/>
      <c r="D34" s="140"/>
      <c r="E34" s="140"/>
      <c r="F34" s="40"/>
      <c r="G34" s="46" t="s">
        <v>15</v>
      </c>
      <c r="H34" s="47">
        <f>H33</f>
        <v>69</v>
      </c>
      <c r="I34" s="141"/>
      <c r="J34" s="142"/>
      <c r="K34" s="41"/>
      <c r="L34" s="41"/>
      <c r="M34" s="41"/>
      <c r="N34" s="41"/>
      <c r="O34" s="41"/>
      <c r="P34" s="41"/>
      <c r="Q34" s="118"/>
    </row>
    <row r="35" spans="1:17" ht="15" customHeight="1">
      <c r="A35" s="48"/>
      <c r="B35" s="49"/>
      <c r="C35" s="49"/>
      <c r="D35" s="49"/>
      <c r="E35" s="49"/>
      <c r="F35" s="50"/>
      <c r="G35" s="51"/>
      <c r="H35" s="52"/>
      <c r="I35" s="42"/>
      <c r="J35" s="42"/>
      <c r="K35" s="42"/>
      <c r="L35" s="42"/>
      <c r="M35" s="42"/>
      <c r="N35" s="42"/>
      <c r="O35" s="42"/>
      <c r="P35" s="42"/>
      <c r="Q35" s="53"/>
    </row>
    <row r="36" spans="1:17" ht="29.25" customHeight="1">
      <c r="A36" s="54"/>
      <c r="B36" s="55"/>
      <c r="C36" s="56" t="s">
        <v>74</v>
      </c>
      <c r="D36" s="57" t="s">
        <v>79</v>
      </c>
      <c r="E36" s="57">
        <f>SUM(H20,H27,H34)</f>
        <v>251</v>
      </c>
      <c r="F36" s="55"/>
      <c r="G36" s="58" t="s">
        <v>17</v>
      </c>
      <c r="H36" s="59"/>
      <c r="I36" s="60" t="s">
        <v>13</v>
      </c>
      <c r="J36" s="61">
        <f>SUM(I18,I19,I26,I33)</f>
        <v>176</v>
      </c>
      <c r="K36" s="62"/>
      <c r="L36" s="62"/>
      <c r="M36" s="62"/>
      <c r="N36" s="62"/>
      <c r="O36" s="62"/>
      <c r="P36" s="62"/>
      <c r="Q36" s="53"/>
    </row>
    <row r="37" spans="1:17" ht="29.25" customHeight="1">
      <c r="A37" s="54"/>
      <c r="B37" s="55"/>
      <c r="C37" s="63"/>
      <c r="D37" s="64"/>
      <c r="E37" s="59"/>
      <c r="F37" s="65"/>
      <c r="G37" s="59"/>
      <c r="H37" s="59"/>
      <c r="I37" s="60" t="s">
        <v>14</v>
      </c>
      <c r="J37" s="61">
        <f>SUM(J18,J19,J26,J33)</f>
        <v>75</v>
      </c>
      <c r="K37" s="62"/>
      <c r="L37" s="62"/>
      <c r="M37" s="62"/>
      <c r="N37" s="62"/>
      <c r="O37" s="62"/>
      <c r="P37" s="62"/>
      <c r="Q37" s="53"/>
    </row>
    <row r="38" spans="1:17" s="20" customFormat="1" ht="29.25" customHeight="1">
      <c r="A38" s="54"/>
      <c r="B38" s="55"/>
      <c r="C38" s="63"/>
      <c r="D38" s="57" t="s">
        <v>29</v>
      </c>
      <c r="E38" s="57">
        <f>SUM(H18,H26,H33)</f>
        <v>228</v>
      </c>
      <c r="F38" s="66"/>
      <c r="G38" s="58" t="s">
        <v>17</v>
      </c>
      <c r="H38" s="67"/>
      <c r="I38" s="60"/>
      <c r="J38" s="61"/>
      <c r="K38" s="62"/>
      <c r="L38" s="62"/>
      <c r="M38" s="62"/>
      <c r="N38" s="62"/>
      <c r="O38" s="62"/>
      <c r="P38" s="62"/>
      <c r="Q38" s="68"/>
    </row>
    <row r="39" spans="1:17" ht="30" customHeight="1">
      <c r="A39" s="54"/>
      <c r="B39" s="55"/>
      <c r="C39" s="60"/>
      <c r="D39" s="57" t="s">
        <v>18</v>
      </c>
      <c r="E39" s="57">
        <f>SUM(H19)</f>
        <v>23</v>
      </c>
      <c r="F39" s="66"/>
      <c r="G39" s="58" t="s">
        <v>17</v>
      </c>
      <c r="H39" s="59"/>
      <c r="I39" s="69"/>
      <c r="J39" s="62"/>
      <c r="K39" s="62"/>
      <c r="L39" s="62"/>
      <c r="M39" s="62"/>
      <c r="N39" s="62"/>
      <c r="O39" s="62"/>
      <c r="P39" s="62"/>
      <c r="Q39" s="53"/>
    </row>
    <row r="40" spans="1:17" ht="15" customHeight="1">
      <c r="A40" s="70"/>
      <c r="B40" s="55"/>
      <c r="C40" s="60"/>
      <c r="D40" s="61"/>
      <c r="E40" s="71"/>
      <c r="F40" s="66"/>
      <c r="G40" s="58"/>
      <c r="H40" s="59"/>
      <c r="I40" s="69"/>
      <c r="J40" s="62"/>
      <c r="K40" s="62"/>
      <c r="L40" s="62"/>
      <c r="M40" s="62"/>
      <c r="N40" s="62"/>
      <c r="O40" s="62"/>
      <c r="P40" s="62"/>
      <c r="Q40" s="53"/>
    </row>
    <row r="41" spans="1:17" ht="30" customHeight="1">
      <c r="A41" s="111" t="s">
        <v>36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7"/>
    </row>
    <row r="42" spans="1:17" ht="29.25" customHeight="1">
      <c r="A42" s="111" t="s">
        <v>5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7"/>
    </row>
    <row r="43" spans="1:17" ht="26.25">
      <c r="A43" s="27">
        <v>13</v>
      </c>
      <c r="B43" s="29" t="s">
        <v>41</v>
      </c>
      <c r="C43" s="30" t="s">
        <v>22</v>
      </c>
      <c r="D43" s="27" t="s">
        <v>18</v>
      </c>
      <c r="E43" s="123">
        <v>115</v>
      </c>
      <c r="F43" s="123"/>
      <c r="G43" s="123">
        <v>26</v>
      </c>
      <c r="H43" s="123"/>
      <c r="I43" s="109">
        <v>25</v>
      </c>
      <c r="J43" s="109">
        <v>1</v>
      </c>
      <c r="K43" s="109"/>
      <c r="L43" s="109"/>
      <c r="M43" s="109"/>
      <c r="N43" s="109"/>
      <c r="O43" s="109">
        <v>1</v>
      </c>
      <c r="P43" s="109"/>
      <c r="Q43" s="36" t="s">
        <v>85</v>
      </c>
    </row>
    <row r="44" spans="1:17" ht="26.25">
      <c r="A44" s="27">
        <v>14</v>
      </c>
      <c r="B44" s="29" t="s">
        <v>42</v>
      </c>
      <c r="C44" s="30" t="s">
        <v>34</v>
      </c>
      <c r="D44" s="27" t="s">
        <v>29</v>
      </c>
      <c r="E44" s="124">
        <v>116</v>
      </c>
      <c r="F44" s="124"/>
      <c r="G44" s="124">
        <v>27</v>
      </c>
      <c r="H44" s="124"/>
      <c r="I44" s="27">
        <v>5</v>
      </c>
      <c r="J44" s="27">
        <v>22</v>
      </c>
      <c r="K44" s="27">
        <v>1</v>
      </c>
      <c r="L44" s="27">
        <v>1</v>
      </c>
      <c r="M44" s="27"/>
      <c r="N44" s="27"/>
      <c r="O44" s="27"/>
      <c r="P44" s="27">
        <v>1</v>
      </c>
      <c r="Q44" s="36" t="s">
        <v>68</v>
      </c>
    </row>
    <row r="45" spans="1:17" ht="26.25">
      <c r="A45" s="72"/>
      <c r="B45" s="73"/>
      <c r="C45" s="74"/>
      <c r="D45" s="75"/>
      <c r="E45" s="50"/>
      <c r="F45" s="40"/>
      <c r="G45" s="32" t="s">
        <v>32</v>
      </c>
      <c r="H45" s="33">
        <f>SUM(G44)</f>
        <v>27</v>
      </c>
      <c r="I45" s="76">
        <f aca="true" t="shared" si="4" ref="I45:P45">SUM(I44)</f>
        <v>5</v>
      </c>
      <c r="J45" s="76">
        <f t="shared" si="4"/>
        <v>22</v>
      </c>
      <c r="K45" s="39">
        <f t="shared" si="4"/>
        <v>1</v>
      </c>
      <c r="L45" s="39">
        <f t="shared" si="4"/>
        <v>1</v>
      </c>
      <c r="M45" s="39">
        <f t="shared" si="4"/>
        <v>0</v>
      </c>
      <c r="N45" s="39">
        <f t="shared" si="4"/>
        <v>0</v>
      </c>
      <c r="O45" s="39">
        <f t="shared" si="4"/>
        <v>0</v>
      </c>
      <c r="P45" s="39">
        <f t="shared" si="4"/>
        <v>1</v>
      </c>
      <c r="Q45" s="77"/>
    </row>
    <row r="46" spans="1:17" ht="26.25">
      <c r="A46" s="72"/>
      <c r="B46" s="50"/>
      <c r="C46" s="50"/>
      <c r="D46" s="50"/>
      <c r="E46" s="50"/>
      <c r="F46" s="40"/>
      <c r="G46" s="32" t="s">
        <v>30</v>
      </c>
      <c r="H46" s="33">
        <f>SUM(G43)</f>
        <v>26</v>
      </c>
      <c r="I46" s="76">
        <f aca="true" t="shared" si="5" ref="I46:P46">SUM(I43)</f>
        <v>25</v>
      </c>
      <c r="J46" s="76">
        <f t="shared" si="5"/>
        <v>1</v>
      </c>
      <c r="K46" s="39">
        <f t="shared" si="5"/>
        <v>0</v>
      </c>
      <c r="L46" s="39">
        <f t="shared" si="5"/>
        <v>0</v>
      </c>
      <c r="M46" s="39">
        <f t="shared" si="5"/>
        <v>0</v>
      </c>
      <c r="N46" s="39">
        <f t="shared" si="5"/>
        <v>0</v>
      </c>
      <c r="O46" s="39">
        <f t="shared" si="5"/>
        <v>1</v>
      </c>
      <c r="P46" s="39">
        <f t="shared" si="5"/>
        <v>0</v>
      </c>
      <c r="Q46" s="78"/>
    </row>
    <row r="47" spans="1:17" ht="26.25">
      <c r="A47" s="72"/>
      <c r="B47" s="50"/>
      <c r="C47" s="50"/>
      <c r="D47" s="50"/>
      <c r="E47" s="50"/>
      <c r="F47" s="40"/>
      <c r="G47" s="34" t="s">
        <v>15</v>
      </c>
      <c r="H47" s="35">
        <f>SUM(H45,H46)</f>
        <v>53</v>
      </c>
      <c r="I47" s="132"/>
      <c r="J47" s="132"/>
      <c r="K47" s="42"/>
      <c r="L47" s="42"/>
      <c r="M47" s="42"/>
      <c r="N47" s="42"/>
      <c r="O47" s="42"/>
      <c r="P47" s="42"/>
      <c r="Q47" s="78"/>
    </row>
    <row r="48" spans="1:17" ht="29.25" customHeight="1">
      <c r="A48" s="133" t="s">
        <v>9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5"/>
    </row>
    <row r="49" spans="1:17" ht="26.25">
      <c r="A49" s="27">
        <v>15</v>
      </c>
      <c r="B49" s="29" t="s">
        <v>54</v>
      </c>
      <c r="C49" s="79" t="s">
        <v>21</v>
      </c>
      <c r="D49" s="27" t="s">
        <v>18</v>
      </c>
      <c r="E49" s="123">
        <v>212</v>
      </c>
      <c r="F49" s="123"/>
      <c r="G49" s="123">
        <v>18</v>
      </c>
      <c r="H49" s="123"/>
      <c r="I49" s="109">
        <v>3</v>
      </c>
      <c r="J49" s="109">
        <v>15</v>
      </c>
      <c r="K49" s="109"/>
      <c r="L49" s="109">
        <v>5</v>
      </c>
      <c r="M49" s="109"/>
      <c r="N49" s="109"/>
      <c r="O49" s="109"/>
      <c r="P49" s="109"/>
      <c r="Q49" s="36" t="s">
        <v>65</v>
      </c>
    </row>
    <row r="50" spans="1:17" ht="31.5" customHeight="1">
      <c r="A50" s="27">
        <v>16</v>
      </c>
      <c r="B50" s="29" t="s">
        <v>44</v>
      </c>
      <c r="C50" s="30" t="s">
        <v>45</v>
      </c>
      <c r="D50" s="27" t="s">
        <v>18</v>
      </c>
      <c r="E50" s="124">
        <v>214</v>
      </c>
      <c r="F50" s="124"/>
      <c r="G50" s="124">
        <v>23</v>
      </c>
      <c r="H50" s="124"/>
      <c r="I50" s="27">
        <v>23</v>
      </c>
      <c r="J50" s="27">
        <v>0</v>
      </c>
      <c r="K50" s="27"/>
      <c r="L50" s="27"/>
      <c r="M50" s="27"/>
      <c r="N50" s="27"/>
      <c r="O50" s="27">
        <v>1</v>
      </c>
      <c r="P50" s="27"/>
      <c r="Q50" s="36" t="s">
        <v>66</v>
      </c>
    </row>
    <row r="51" spans="1:17" ht="26.25">
      <c r="A51" s="72"/>
      <c r="B51" s="50"/>
      <c r="C51" s="50"/>
      <c r="D51" s="75"/>
      <c r="E51" s="50"/>
      <c r="F51" s="40"/>
      <c r="G51" s="32" t="s">
        <v>30</v>
      </c>
      <c r="H51" s="33">
        <f>SUM(G49,G50)</f>
        <v>41</v>
      </c>
      <c r="I51" s="76">
        <f aca="true" t="shared" si="6" ref="I51:P51">SUM(I49:I50)</f>
        <v>26</v>
      </c>
      <c r="J51" s="76">
        <f t="shared" si="6"/>
        <v>15</v>
      </c>
      <c r="K51" s="39">
        <f t="shared" si="6"/>
        <v>0</v>
      </c>
      <c r="L51" s="39">
        <f t="shared" si="6"/>
        <v>5</v>
      </c>
      <c r="M51" s="39">
        <f t="shared" si="6"/>
        <v>0</v>
      </c>
      <c r="N51" s="39">
        <f t="shared" si="6"/>
        <v>0</v>
      </c>
      <c r="O51" s="39">
        <f t="shared" si="6"/>
        <v>1</v>
      </c>
      <c r="P51" s="39">
        <f t="shared" si="6"/>
        <v>0</v>
      </c>
      <c r="Q51" s="78"/>
    </row>
    <row r="52" spans="1:17" ht="26.25">
      <c r="A52" s="72"/>
      <c r="B52" s="50"/>
      <c r="C52" s="50"/>
      <c r="D52" s="50"/>
      <c r="E52" s="50"/>
      <c r="F52" s="40"/>
      <c r="G52" s="34" t="s">
        <v>15</v>
      </c>
      <c r="H52" s="35">
        <f>SUM(H51)</f>
        <v>41</v>
      </c>
      <c r="I52" s="132"/>
      <c r="J52" s="132"/>
      <c r="K52" s="42"/>
      <c r="L52" s="42"/>
      <c r="M52" s="42"/>
      <c r="N52" s="42"/>
      <c r="O52" s="42"/>
      <c r="P52" s="42"/>
      <c r="Q52" s="78"/>
    </row>
    <row r="53" spans="1:17" ht="29.25" customHeight="1">
      <c r="A53" s="111" t="s">
        <v>11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3"/>
    </row>
    <row r="54" spans="1:17" ht="26.25">
      <c r="A54" s="27">
        <v>17</v>
      </c>
      <c r="B54" s="29" t="s">
        <v>43</v>
      </c>
      <c r="C54" s="79" t="s">
        <v>23</v>
      </c>
      <c r="D54" s="27" t="s">
        <v>18</v>
      </c>
      <c r="E54" s="123">
        <v>311</v>
      </c>
      <c r="F54" s="123"/>
      <c r="G54" s="123">
        <v>19</v>
      </c>
      <c r="H54" s="123"/>
      <c r="I54" s="109">
        <v>19</v>
      </c>
      <c r="J54" s="109">
        <v>0</v>
      </c>
      <c r="K54" s="109">
        <v>0</v>
      </c>
      <c r="L54" s="109"/>
      <c r="M54" s="109"/>
      <c r="N54" s="109"/>
      <c r="O54" s="109">
        <v>1</v>
      </c>
      <c r="P54" s="109"/>
      <c r="Q54" s="36" t="s">
        <v>67</v>
      </c>
    </row>
    <row r="55" spans="1:17" ht="33" customHeight="1">
      <c r="A55" s="27">
        <v>18</v>
      </c>
      <c r="B55" s="29" t="s">
        <v>44</v>
      </c>
      <c r="C55" s="30" t="s">
        <v>45</v>
      </c>
      <c r="D55" s="27" t="s">
        <v>18</v>
      </c>
      <c r="E55" s="124">
        <v>314</v>
      </c>
      <c r="F55" s="124"/>
      <c r="G55" s="124">
        <v>21</v>
      </c>
      <c r="H55" s="124"/>
      <c r="I55" s="27">
        <v>20</v>
      </c>
      <c r="J55" s="27">
        <v>1</v>
      </c>
      <c r="K55" s="27">
        <v>1</v>
      </c>
      <c r="L55" s="27"/>
      <c r="M55" s="27"/>
      <c r="N55" s="27"/>
      <c r="O55" s="27">
        <v>1</v>
      </c>
      <c r="P55" s="27"/>
      <c r="Q55" s="36" t="s">
        <v>86</v>
      </c>
    </row>
    <row r="56" spans="1:17" ht="25.5">
      <c r="A56" s="125"/>
      <c r="B56" s="126"/>
      <c r="C56" s="126"/>
      <c r="D56" s="126"/>
      <c r="E56" s="126"/>
      <c r="F56" s="127"/>
      <c r="G56" s="80" t="s">
        <v>30</v>
      </c>
      <c r="H56" s="81">
        <f>SUM(G54:H55)</f>
        <v>40</v>
      </c>
      <c r="I56" s="76">
        <f aca="true" t="shared" si="7" ref="I56:P56">SUM(I54:I55)</f>
        <v>39</v>
      </c>
      <c r="J56" s="76">
        <f t="shared" si="7"/>
        <v>1</v>
      </c>
      <c r="K56" s="39">
        <f t="shared" si="7"/>
        <v>1</v>
      </c>
      <c r="L56" s="39">
        <f t="shared" si="7"/>
        <v>0</v>
      </c>
      <c r="M56" s="39">
        <f t="shared" si="7"/>
        <v>0</v>
      </c>
      <c r="N56" s="39">
        <f t="shared" si="7"/>
        <v>0</v>
      </c>
      <c r="O56" s="39">
        <f t="shared" si="7"/>
        <v>2</v>
      </c>
      <c r="P56" s="39">
        <f t="shared" si="7"/>
        <v>0</v>
      </c>
      <c r="Q56" s="117"/>
    </row>
    <row r="57" spans="1:17" ht="26.25">
      <c r="A57" s="128"/>
      <c r="B57" s="129"/>
      <c r="C57" s="129"/>
      <c r="D57" s="129"/>
      <c r="E57" s="129"/>
      <c r="F57" s="130"/>
      <c r="G57" s="34" t="s">
        <v>15</v>
      </c>
      <c r="H57" s="35">
        <f>SUM(H56)</f>
        <v>40</v>
      </c>
      <c r="I57" s="132"/>
      <c r="J57" s="132"/>
      <c r="K57" s="42"/>
      <c r="L57" s="42"/>
      <c r="M57" s="42"/>
      <c r="N57" s="42"/>
      <c r="O57" s="42"/>
      <c r="P57" s="42"/>
      <c r="Q57" s="131"/>
    </row>
    <row r="58" spans="1:17" ht="30" customHeight="1">
      <c r="A58" s="111" t="s">
        <v>12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3"/>
    </row>
    <row r="59" spans="1:17" ht="30" customHeight="1">
      <c r="A59" s="27">
        <v>19</v>
      </c>
      <c r="B59" s="29" t="s">
        <v>41</v>
      </c>
      <c r="C59" s="30" t="s">
        <v>22</v>
      </c>
      <c r="D59" s="27" t="s">
        <v>19</v>
      </c>
      <c r="E59" s="27">
        <v>415</v>
      </c>
      <c r="F59" s="114">
        <v>26</v>
      </c>
      <c r="G59" s="115"/>
      <c r="H59" s="116"/>
      <c r="I59" s="27">
        <v>24</v>
      </c>
      <c r="J59" s="27">
        <v>2</v>
      </c>
      <c r="K59" s="27">
        <v>2</v>
      </c>
      <c r="L59" s="27"/>
      <c r="M59" s="27"/>
      <c r="N59" s="27"/>
      <c r="O59" s="27"/>
      <c r="P59" s="27"/>
      <c r="Q59" s="36" t="s">
        <v>71</v>
      </c>
    </row>
    <row r="60" spans="1:17" ht="26.25">
      <c r="A60" s="37"/>
      <c r="B60" s="75"/>
      <c r="C60" s="75"/>
      <c r="D60" s="75"/>
      <c r="E60" s="75"/>
      <c r="F60" s="38"/>
      <c r="G60" s="32" t="s">
        <v>31</v>
      </c>
      <c r="H60" s="39">
        <f>SUM(F59)</f>
        <v>26</v>
      </c>
      <c r="I60" s="39">
        <f aca="true" t="shared" si="8" ref="I60:P60">SUM(I59)</f>
        <v>24</v>
      </c>
      <c r="J60" s="39">
        <f t="shared" si="8"/>
        <v>2</v>
      </c>
      <c r="K60" s="39">
        <f t="shared" si="8"/>
        <v>2</v>
      </c>
      <c r="L60" s="39">
        <f t="shared" si="8"/>
        <v>0</v>
      </c>
      <c r="M60" s="39">
        <f t="shared" si="8"/>
        <v>0</v>
      </c>
      <c r="N60" s="39">
        <f t="shared" si="8"/>
        <v>0</v>
      </c>
      <c r="O60" s="39">
        <f t="shared" si="8"/>
        <v>0</v>
      </c>
      <c r="P60" s="39">
        <f t="shared" si="8"/>
        <v>0</v>
      </c>
      <c r="Q60" s="117"/>
    </row>
    <row r="61" spans="1:17" ht="26.25">
      <c r="A61" s="83"/>
      <c r="B61" s="84"/>
      <c r="C61" s="84"/>
      <c r="D61" s="84"/>
      <c r="E61" s="84"/>
      <c r="F61" s="85"/>
      <c r="G61" s="46" t="s">
        <v>15</v>
      </c>
      <c r="H61" s="46">
        <f>SUM(H60)</f>
        <v>26</v>
      </c>
      <c r="I61" s="119"/>
      <c r="J61" s="119"/>
      <c r="K61" s="84"/>
      <c r="L61" s="84"/>
      <c r="M61" s="84"/>
      <c r="N61" s="84"/>
      <c r="O61" s="84"/>
      <c r="P61" s="84"/>
      <c r="Q61" s="118"/>
    </row>
    <row r="62" spans="1:17" ht="6.75" customHeight="1">
      <c r="A62" s="37"/>
      <c r="B62" s="50"/>
      <c r="C62" s="50"/>
      <c r="D62" s="50"/>
      <c r="E62" s="50"/>
      <c r="F62" s="50"/>
      <c r="G62" s="51"/>
      <c r="H62" s="51"/>
      <c r="I62" s="50"/>
      <c r="J62" s="50"/>
      <c r="K62" s="50"/>
      <c r="L62" s="50"/>
      <c r="M62" s="50"/>
      <c r="N62" s="50"/>
      <c r="O62" s="50"/>
      <c r="P62" s="50"/>
      <c r="Q62" s="53"/>
    </row>
    <row r="63" spans="1:17" ht="26.25">
      <c r="A63" s="54"/>
      <c r="B63" s="55"/>
      <c r="C63" s="56" t="s">
        <v>75</v>
      </c>
      <c r="D63" s="57" t="s">
        <v>80</v>
      </c>
      <c r="E63" s="57">
        <f>SUM(H47,H52,H57,H61)</f>
        <v>160</v>
      </c>
      <c r="F63" s="55"/>
      <c r="G63" s="58" t="s">
        <v>17</v>
      </c>
      <c r="H63" s="59"/>
      <c r="I63" s="60" t="s">
        <v>13</v>
      </c>
      <c r="J63" s="61">
        <f>SUM(I45,I46,I51,I56,I60)</f>
        <v>119</v>
      </c>
      <c r="K63" s="62"/>
      <c r="L63" s="62"/>
      <c r="M63" s="62"/>
      <c r="N63" s="62"/>
      <c r="O63" s="62"/>
      <c r="P63" s="62"/>
      <c r="Q63" s="53"/>
    </row>
    <row r="64" spans="1:17" ht="25.5">
      <c r="A64" s="54"/>
      <c r="B64" s="55"/>
      <c r="C64" s="63"/>
      <c r="D64" s="64"/>
      <c r="E64" s="59"/>
      <c r="F64" s="59"/>
      <c r="G64" s="59"/>
      <c r="H64" s="59"/>
      <c r="I64" s="60" t="s">
        <v>14</v>
      </c>
      <c r="J64" s="61">
        <f>SUM(J45,J46,J51,J56,J60)</f>
        <v>41</v>
      </c>
      <c r="K64" s="62"/>
      <c r="L64" s="62"/>
      <c r="M64" s="62"/>
      <c r="N64" s="62"/>
      <c r="O64" s="62"/>
      <c r="P64" s="62"/>
      <c r="Q64" s="53"/>
    </row>
    <row r="65" spans="1:17" ht="26.25">
      <c r="A65" s="54"/>
      <c r="B65" s="55"/>
      <c r="C65" s="86"/>
      <c r="D65" s="87" t="s">
        <v>29</v>
      </c>
      <c r="E65" s="87">
        <f>SUM(H45)</f>
        <v>27</v>
      </c>
      <c r="F65" s="65"/>
      <c r="G65" s="88" t="s">
        <v>17</v>
      </c>
      <c r="H65" s="59"/>
      <c r="I65" s="69"/>
      <c r="J65" s="62"/>
      <c r="K65" s="62"/>
      <c r="L65" s="62"/>
      <c r="M65" s="62"/>
      <c r="N65" s="62"/>
      <c r="O65" s="62"/>
      <c r="P65" s="62"/>
      <c r="Q65" s="53"/>
    </row>
    <row r="66" spans="1:17" ht="26.25">
      <c r="A66" s="54"/>
      <c r="B66" s="89"/>
      <c r="C66" s="90"/>
      <c r="D66" s="91" t="s">
        <v>18</v>
      </c>
      <c r="E66" s="91">
        <f>SUM(H46,H51,H56)</f>
        <v>107</v>
      </c>
      <c r="F66" s="92"/>
      <c r="G66" s="93" t="s">
        <v>17</v>
      </c>
      <c r="H66" s="94"/>
      <c r="I66" s="95"/>
      <c r="J66" s="96"/>
      <c r="K66" s="96"/>
      <c r="L66" s="96"/>
      <c r="M66" s="96"/>
      <c r="N66" s="96"/>
      <c r="O66" s="96"/>
      <c r="P66" s="96"/>
      <c r="Q66" s="53"/>
    </row>
    <row r="67" spans="1:17" ht="26.25">
      <c r="A67" s="70"/>
      <c r="B67" s="97"/>
      <c r="C67" s="98"/>
      <c r="D67" s="99" t="s">
        <v>19</v>
      </c>
      <c r="E67" s="99">
        <f>SUM(H60)</f>
        <v>26</v>
      </c>
      <c r="F67" s="100"/>
      <c r="G67" s="101" t="s">
        <v>17</v>
      </c>
      <c r="H67" s="82"/>
      <c r="I67" s="102"/>
      <c r="J67" s="103"/>
      <c r="K67" s="103"/>
      <c r="L67" s="103"/>
      <c r="M67" s="103"/>
      <c r="N67" s="103"/>
      <c r="O67" s="103"/>
      <c r="P67" s="103"/>
      <c r="Q67" s="44"/>
    </row>
    <row r="68" spans="1:17" ht="15" customHeight="1">
      <c r="A68" s="89"/>
      <c r="B68" s="89"/>
      <c r="C68" s="90"/>
      <c r="D68" s="104"/>
      <c r="E68" s="105"/>
      <c r="F68" s="92"/>
      <c r="G68" s="93"/>
      <c r="H68" s="94"/>
      <c r="I68" s="95"/>
      <c r="J68" s="96"/>
      <c r="K68" s="96"/>
      <c r="L68" s="96"/>
      <c r="M68" s="96"/>
      <c r="N68" s="96"/>
      <c r="O68" s="96"/>
      <c r="P68" s="96"/>
      <c r="Q68" s="106"/>
    </row>
    <row r="69" spans="1:17" ht="26.25">
      <c r="A69" s="55"/>
      <c r="B69" s="55"/>
      <c r="C69" s="60" t="s">
        <v>16</v>
      </c>
      <c r="D69" s="57" t="s">
        <v>81</v>
      </c>
      <c r="E69" s="57">
        <f>SUM(E36,E63)</f>
        <v>411</v>
      </c>
      <c r="F69" s="55"/>
      <c r="G69" s="58" t="s">
        <v>17</v>
      </c>
      <c r="H69" s="59"/>
      <c r="I69" s="60" t="s">
        <v>13</v>
      </c>
      <c r="J69" s="61">
        <f>SUM(J36,J63)</f>
        <v>295</v>
      </c>
      <c r="K69" s="62"/>
      <c r="L69" s="62"/>
      <c r="M69" s="59"/>
      <c r="N69" s="62"/>
      <c r="O69" s="62"/>
      <c r="P69" s="62"/>
      <c r="Q69" s="59"/>
    </row>
    <row r="70" spans="1:17" ht="26.25">
      <c r="A70" s="55"/>
      <c r="B70" s="55"/>
      <c r="C70" s="60"/>
      <c r="D70" s="57" t="s">
        <v>29</v>
      </c>
      <c r="E70" s="57">
        <f>SUM(E38,E65)</f>
        <v>255</v>
      </c>
      <c r="F70" s="66"/>
      <c r="G70" s="58" t="s">
        <v>17</v>
      </c>
      <c r="H70" s="59"/>
      <c r="I70" s="60" t="s">
        <v>14</v>
      </c>
      <c r="J70" s="61">
        <f>SUM(J37,J64)</f>
        <v>116</v>
      </c>
      <c r="K70" s="62"/>
      <c r="L70" s="62"/>
      <c r="M70" s="62" t="s">
        <v>100</v>
      </c>
      <c r="N70" s="62"/>
      <c r="O70" s="62"/>
      <c r="P70" s="62"/>
      <c r="Q70" s="59"/>
    </row>
    <row r="71" spans="1:17" ht="26.25">
      <c r="A71" s="55"/>
      <c r="B71" s="55"/>
      <c r="C71" s="60"/>
      <c r="D71" s="57" t="s">
        <v>18</v>
      </c>
      <c r="E71" s="57">
        <f>SUM(E39,E66)</f>
        <v>130</v>
      </c>
      <c r="F71" s="66"/>
      <c r="G71" s="58" t="s">
        <v>17</v>
      </c>
      <c r="H71" s="59"/>
      <c r="I71" s="69"/>
      <c r="J71" s="62"/>
      <c r="K71" s="62"/>
      <c r="L71" s="62"/>
      <c r="M71" s="62" t="s">
        <v>89</v>
      </c>
      <c r="N71" s="62"/>
      <c r="O71" s="62"/>
      <c r="P71" s="62"/>
      <c r="Q71" s="59"/>
    </row>
    <row r="72" spans="1:17" ht="26.25">
      <c r="A72" s="55"/>
      <c r="B72" s="55"/>
      <c r="C72" s="59"/>
      <c r="D72" s="57" t="s">
        <v>19</v>
      </c>
      <c r="E72" s="57">
        <f>SUM(E67)</f>
        <v>26</v>
      </c>
      <c r="F72" s="55"/>
      <c r="G72" s="58" t="s">
        <v>17</v>
      </c>
      <c r="H72" s="59"/>
      <c r="I72" s="69"/>
      <c r="J72" s="62"/>
      <c r="K72" s="62"/>
      <c r="L72" s="62"/>
      <c r="M72" s="62" t="s">
        <v>92</v>
      </c>
      <c r="N72" s="62"/>
      <c r="O72" s="62"/>
      <c r="P72" s="62"/>
      <c r="Q72" s="59"/>
    </row>
    <row r="73" spans="1:51" ht="24" customHeight="1">
      <c r="A73" s="120" t="s">
        <v>98</v>
      </c>
      <c r="B73" s="121"/>
      <c r="C73" s="121"/>
      <c r="D73" s="121"/>
      <c r="E73" s="121"/>
      <c r="F73" s="121"/>
      <c r="G73" s="121"/>
      <c r="H73" s="107"/>
      <c r="I73" s="107"/>
      <c r="J73" s="107"/>
      <c r="K73" s="107"/>
      <c r="L73" s="107"/>
      <c r="M73" s="107"/>
      <c r="N73" s="107"/>
      <c r="O73" s="107"/>
      <c r="P73" s="107"/>
      <c r="Q73" s="59"/>
      <c r="AY73">
        <v>0</v>
      </c>
    </row>
    <row r="74" spans="1:17" ht="12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3"/>
    </row>
    <row r="75" spans="1:16" ht="12" customHeight="1">
      <c r="A75" s="2"/>
      <c r="B75" s="2"/>
      <c r="C75" s="3"/>
      <c r="D75" s="3"/>
      <c r="E75" s="122"/>
      <c r="F75" s="122"/>
      <c r="G75" s="122"/>
      <c r="H75" s="11"/>
      <c r="I75" s="5"/>
      <c r="J75" s="6"/>
      <c r="K75" s="6"/>
      <c r="L75" s="6"/>
      <c r="M75" s="6"/>
      <c r="N75" s="6"/>
      <c r="O75" s="6"/>
      <c r="P75" s="6"/>
    </row>
    <row r="76" spans="1:16" ht="12" customHeight="1">
      <c r="A76" s="2"/>
      <c r="B76" s="2"/>
      <c r="C76" s="3"/>
      <c r="D76" s="3"/>
      <c r="E76" s="3"/>
      <c r="F76" s="1"/>
      <c r="G76" s="8"/>
      <c r="H76" s="4"/>
      <c r="I76" s="5"/>
      <c r="J76" s="6"/>
      <c r="K76" s="6"/>
      <c r="L76" s="6"/>
      <c r="M76" s="6"/>
      <c r="N76" s="6"/>
      <c r="O76" s="6"/>
      <c r="P76" s="6"/>
    </row>
    <row r="77" spans="1:16" ht="12" customHeight="1">
      <c r="A77" s="2"/>
      <c r="B77" s="2"/>
      <c r="C77" s="3"/>
      <c r="D77" s="3"/>
      <c r="E77" s="3"/>
      <c r="F77" s="1"/>
      <c r="G77" s="8"/>
      <c r="H77" s="4"/>
      <c r="I77" s="5"/>
      <c r="J77" s="6"/>
      <c r="K77" s="6"/>
      <c r="L77" s="6"/>
      <c r="M77" s="6"/>
      <c r="N77" s="6"/>
      <c r="O77" s="6"/>
      <c r="P77" s="6"/>
    </row>
    <row r="78" spans="1:16" ht="12" customHeight="1">
      <c r="A78" s="2"/>
      <c r="B78" s="2"/>
      <c r="C78" s="110"/>
      <c r="D78" s="110"/>
      <c r="E78" s="110"/>
      <c r="F78" s="7"/>
      <c r="G78" s="10"/>
      <c r="H78" s="4"/>
      <c r="I78" s="5"/>
      <c r="J78" s="6"/>
      <c r="K78" s="6"/>
      <c r="L78" s="6"/>
      <c r="M78" s="6"/>
      <c r="N78" s="6"/>
      <c r="O78" s="6"/>
      <c r="P78" s="6"/>
    </row>
    <row r="79" spans="1:16" ht="12" customHeight="1">
      <c r="A79" s="2"/>
      <c r="B79" s="2"/>
      <c r="C79" s="110"/>
      <c r="D79" s="110"/>
      <c r="E79" s="110"/>
      <c r="F79" s="1"/>
      <c r="G79" s="8"/>
      <c r="H79" s="4"/>
      <c r="I79" s="5"/>
      <c r="J79" s="6"/>
      <c r="K79" s="6"/>
      <c r="L79" s="6"/>
      <c r="M79" s="6"/>
      <c r="N79" s="6"/>
      <c r="O79" s="6"/>
      <c r="P79" s="6"/>
    </row>
    <row r="80" spans="1:16" ht="12" customHeight="1">
      <c r="A80" s="2"/>
      <c r="B80" s="2"/>
      <c r="C80" s="110"/>
      <c r="D80" s="110"/>
      <c r="E80" s="110"/>
      <c r="F80" s="1"/>
      <c r="G80" s="8"/>
      <c r="H80" s="4"/>
      <c r="I80" s="5"/>
      <c r="J80" s="6"/>
      <c r="K80" s="6"/>
      <c r="L80" s="6"/>
      <c r="M80" s="6"/>
      <c r="N80" s="6"/>
      <c r="O80" s="6"/>
      <c r="P80" s="6"/>
    </row>
    <row r="81" spans="1:16" ht="12" customHeight="1">
      <c r="A81" s="2"/>
      <c r="B81" s="2"/>
      <c r="C81" s="3"/>
      <c r="D81" s="3"/>
      <c r="E81" s="3"/>
      <c r="F81" s="1"/>
      <c r="G81" s="8"/>
      <c r="H81" s="4"/>
      <c r="I81" s="5"/>
      <c r="J81" s="6"/>
      <c r="K81" s="6"/>
      <c r="L81" s="6"/>
      <c r="M81" s="6"/>
      <c r="N81" s="6"/>
      <c r="O81" s="6"/>
      <c r="P81" s="6"/>
    </row>
    <row r="82" spans="1:16" ht="12" customHeight="1">
      <c r="A82" s="2"/>
      <c r="B82" s="2"/>
      <c r="C82" s="3"/>
      <c r="D82" s="3"/>
      <c r="E82" s="7"/>
      <c r="F82" s="1"/>
      <c r="G82" s="8"/>
      <c r="H82" s="4"/>
      <c r="I82" s="5"/>
      <c r="J82" s="6"/>
      <c r="K82" s="6"/>
      <c r="L82" s="6"/>
      <c r="M82" s="6"/>
      <c r="N82" s="6"/>
      <c r="O82" s="6"/>
      <c r="P82" s="6"/>
    </row>
    <row r="83" spans="1:16" ht="12" customHeight="1">
      <c r="A83" s="2"/>
      <c r="B83" s="2"/>
      <c r="C83" s="3"/>
      <c r="D83" s="3"/>
      <c r="E83" s="7"/>
      <c r="F83" s="1"/>
      <c r="G83" s="8"/>
      <c r="H83" s="4"/>
      <c r="I83" s="5"/>
      <c r="J83" s="6"/>
      <c r="K83" s="6"/>
      <c r="L83" s="6"/>
      <c r="M83" s="6"/>
      <c r="N83" s="6"/>
      <c r="O83" s="6"/>
      <c r="P83" s="6"/>
    </row>
    <row r="84" spans="1:16" ht="24" customHeight="1">
      <c r="A84" s="1"/>
      <c r="B84" s="1"/>
      <c r="C84" s="9"/>
      <c r="D84" s="9"/>
      <c r="E84" s="9"/>
      <c r="F84" s="9"/>
      <c r="G84" s="9"/>
      <c r="H84" s="12"/>
      <c r="I84" s="1"/>
      <c r="J84" s="1"/>
      <c r="K84" s="1"/>
      <c r="L84" s="1"/>
      <c r="M84" s="1"/>
      <c r="N84" s="1"/>
      <c r="O84" s="1"/>
      <c r="P84" s="1"/>
    </row>
  </sheetData>
  <sheetProtection/>
  <mergeCells count="82">
    <mergeCell ref="N1:Q1"/>
    <mergeCell ref="N2:Q2"/>
    <mergeCell ref="N3:Q3"/>
    <mergeCell ref="N4:Q4"/>
    <mergeCell ref="A6:Q6"/>
    <mergeCell ref="A7:Q7"/>
    <mergeCell ref="A8:Q8"/>
    <mergeCell ref="A9:J9"/>
    <mergeCell ref="A10:A11"/>
    <mergeCell ref="B10:B11"/>
    <mergeCell ref="C10:C11"/>
    <mergeCell ref="D10:D11"/>
    <mergeCell ref="E10:E11"/>
    <mergeCell ref="F10:H11"/>
    <mergeCell ref="I10:J10"/>
    <mergeCell ref="K10:L10"/>
    <mergeCell ref="M10:N10"/>
    <mergeCell ref="O10:P10"/>
    <mergeCell ref="Q10:Q11"/>
    <mergeCell ref="A12:Q12"/>
    <mergeCell ref="A13:Q13"/>
    <mergeCell ref="G14:H14"/>
    <mergeCell ref="G15:H15"/>
    <mergeCell ref="G16:H16"/>
    <mergeCell ref="G17:H17"/>
    <mergeCell ref="A18:E20"/>
    <mergeCell ref="Q18:Q19"/>
    <mergeCell ref="I20:Q20"/>
    <mergeCell ref="A21:Q21"/>
    <mergeCell ref="E22:F22"/>
    <mergeCell ref="G22:H22"/>
    <mergeCell ref="E23:F23"/>
    <mergeCell ref="G23:H23"/>
    <mergeCell ref="E24:F24"/>
    <mergeCell ref="G24:H24"/>
    <mergeCell ref="E25:F25"/>
    <mergeCell ref="G25:H25"/>
    <mergeCell ref="A26:E27"/>
    <mergeCell ref="Q26:Q27"/>
    <mergeCell ref="I27:J27"/>
    <mergeCell ref="A28:Q28"/>
    <mergeCell ref="E29:F29"/>
    <mergeCell ref="G29:H29"/>
    <mergeCell ref="E30:F30"/>
    <mergeCell ref="G30:H30"/>
    <mergeCell ref="E31:F31"/>
    <mergeCell ref="G31:H31"/>
    <mergeCell ref="E32:F32"/>
    <mergeCell ref="G32:H32"/>
    <mergeCell ref="A33:E34"/>
    <mergeCell ref="Q33:Q34"/>
    <mergeCell ref="I34:J34"/>
    <mergeCell ref="A41:Q41"/>
    <mergeCell ref="A42:Q42"/>
    <mergeCell ref="E43:F43"/>
    <mergeCell ref="G43:H43"/>
    <mergeCell ref="E44:F44"/>
    <mergeCell ref="G44:H44"/>
    <mergeCell ref="I47:J47"/>
    <mergeCell ref="A48:Q48"/>
    <mergeCell ref="E49:F49"/>
    <mergeCell ref="G49:H49"/>
    <mergeCell ref="E50:F50"/>
    <mergeCell ref="G50:H50"/>
    <mergeCell ref="I52:J52"/>
    <mergeCell ref="A53:Q53"/>
    <mergeCell ref="E54:F54"/>
    <mergeCell ref="G54:H54"/>
    <mergeCell ref="E55:F55"/>
    <mergeCell ref="G55:H55"/>
    <mergeCell ref="A56:F57"/>
    <mergeCell ref="Q56:Q57"/>
    <mergeCell ref="I57:J57"/>
    <mergeCell ref="C78:E78"/>
    <mergeCell ref="C79:E79"/>
    <mergeCell ref="C80:E80"/>
    <mergeCell ref="A58:Q58"/>
    <mergeCell ref="F59:H59"/>
    <mergeCell ref="Q60:Q61"/>
    <mergeCell ref="I61:J61"/>
    <mergeCell ref="A73:G73"/>
    <mergeCell ref="E75:G75"/>
  </mergeCells>
  <printOptions/>
  <pageMargins left="0.3937007874015748" right="0" top="0.3937007874015748" bottom="0" header="0" footer="0"/>
  <pageSetup horizontalDpi="600" verticalDpi="600" orientation="landscape" paperSize="9" scale="2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84"/>
  <sheetViews>
    <sheetView view="pageBreakPreview" zoomScale="50" zoomScaleNormal="50" zoomScaleSheetLayoutView="50" workbookViewId="0" topLeftCell="A16">
      <selection activeCell="I33" sqref="I33:J33"/>
    </sheetView>
  </sheetViews>
  <sheetFormatPr defaultColWidth="9.140625" defaultRowHeight="12.75"/>
  <cols>
    <col min="1" max="1" width="13.7109375" style="0" customWidth="1"/>
    <col min="2" max="2" width="23.57421875" style="0" customWidth="1"/>
    <col min="3" max="3" width="185.8515625" style="0" customWidth="1"/>
    <col min="4" max="4" width="27.421875" style="0" customWidth="1"/>
    <col min="5" max="5" width="16.7109375" style="0" customWidth="1"/>
    <col min="6" max="6" width="9.140625" style="0" hidden="1" customWidth="1"/>
    <col min="7" max="7" width="25.57421875" style="0" customWidth="1"/>
    <col min="8" max="8" width="15.00390625" style="0" customWidth="1"/>
    <col min="9" max="9" width="11.7109375" style="0" customWidth="1"/>
    <col min="10" max="11" width="11.57421875" style="0" customWidth="1"/>
    <col min="12" max="14" width="11.7109375" style="0" customWidth="1"/>
    <col min="15" max="16" width="14.8515625" style="0" customWidth="1"/>
    <col min="17" max="17" width="70.421875" style="0" customWidth="1"/>
  </cols>
  <sheetData>
    <row r="1" spans="1:19" ht="28.5" customHeight="1">
      <c r="A1" s="15"/>
      <c r="B1" s="15"/>
      <c r="C1" s="16"/>
      <c r="D1" s="16"/>
      <c r="E1" s="16"/>
      <c r="F1" s="16"/>
      <c r="G1" s="15"/>
      <c r="M1" s="17"/>
      <c r="N1" s="173" t="s">
        <v>24</v>
      </c>
      <c r="O1" s="174"/>
      <c r="P1" s="173"/>
      <c r="Q1" s="173"/>
      <c r="R1" s="17"/>
      <c r="S1" s="17"/>
    </row>
    <row r="2" spans="1:19" ht="28.5" customHeight="1">
      <c r="A2" s="15"/>
      <c r="B2" s="15"/>
      <c r="C2" s="16"/>
      <c r="D2" s="16"/>
      <c r="E2" s="16"/>
      <c r="F2" s="16"/>
      <c r="G2" s="15"/>
      <c r="M2" s="18"/>
      <c r="N2" s="175" t="s">
        <v>27</v>
      </c>
      <c r="O2" s="176"/>
      <c r="P2" s="176"/>
      <c r="Q2" s="176"/>
      <c r="R2" s="18"/>
      <c r="S2" s="18"/>
    </row>
    <row r="3" spans="1:19" ht="28.5" customHeight="1">
      <c r="A3" s="15"/>
      <c r="B3" s="15"/>
      <c r="C3" s="16"/>
      <c r="D3" s="16"/>
      <c r="E3" s="16"/>
      <c r="F3" s="16"/>
      <c r="G3" s="15"/>
      <c r="M3" s="17"/>
      <c r="N3" s="173" t="s">
        <v>25</v>
      </c>
      <c r="O3" s="174"/>
      <c r="P3" s="173"/>
      <c r="Q3" s="173"/>
      <c r="R3" s="17"/>
      <c r="S3" s="17"/>
    </row>
    <row r="4" spans="1:19" ht="27.75" customHeight="1">
      <c r="A4" s="15"/>
      <c r="B4" s="15"/>
      <c r="C4" s="16"/>
      <c r="D4" s="16"/>
      <c r="E4" s="16"/>
      <c r="F4" s="16"/>
      <c r="G4" s="15"/>
      <c r="M4" s="17"/>
      <c r="N4" s="173" t="s">
        <v>96</v>
      </c>
      <c r="O4" s="174"/>
      <c r="P4" s="173"/>
      <c r="Q4" s="173"/>
      <c r="R4" s="17"/>
      <c r="S4" s="17"/>
    </row>
    <row r="5" spans="1:17" ht="15.75" customHeight="1">
      <c r="A5" s="15"/>
      <c r="B5" s="15"/>
      <c r="C5" s="15"/>
      <c r="D5" s="15"/>
      <c r="E5" s="15"/>
      <c r="F5" s="15"/>
      <c r="G5" s="15"/>
      <c r="H5" s="15"/>
      <c r="I5" s="17"/>
      <c r="J5" s="17"/>
      <c r="K5" s="17"/>
      <c r="L5" s="17"/>
      <c r="M5" s="17"/>
      <c r="N5" s="17"/>
      <c r="O5" s="17"/>
      <c r="P5" s="17"/>
      <c r="Q5" s="16"/>
    </row>
    <row r="6" spans="1:17" ht="33" customHeight="1">
      <c r="A6" s="177" t="s">
        <v>46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68"/>
    </row>
    <row r="7" spans="1:17" ht="33" customHeight="1">
      <c r="A7" s="178" t="s">
        <v>28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68"/>
    </row>
    <row r="8" spans="1:17" ht="33" customHeight="1">
      <c r="A8" s="167" t="s">
        <v>99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8"/>
    </row>
    <row r="9" spans="1:17" ht="12" customHeight="1">
      <c r="A9" s="169"/>
      <c r="B9" s="169"/>
      <c r="C9" s="170"/>
      <c r="D9" s="170"/>
      <c r="E9" s="170"/>
      <c r="F9" s="170"/>
      <c r="G9" s="170"/>
      <c r="H9" s="170"/>
      <c r="I9" s="170"/>
      <c r="J9" s="170"/>
      <c r="K9" s="19"/>
      <c r="L9" s="19"/>
      <c r="M9" s="19"/>
      <c r="N9" s="19"/>
      <c r="O9" s="19"/>
      <c r="P9" s="19"/>
      <c r="Q9" s="16"/>
    </row>
    <row r="10" spans="1:17" ht="63.75" customHeight="1">
      <c r="A10" s="163" t="s">
        <v>0</v>
      </c>
      <c r="B10" s="171" t="s">
        <v>37</v>
      </c>
      <c r="C10" s="163" t="s">
        <v>33</v>
      </c>
      <c r="D10" s="163" t="s">
        <v>26</v>
      </c>
      <c r="E10" s="163" t="s">
        <v>1</v>
      </c>
      <c r="F10" s="163" t="s">
        <v>38</v>
      </c>
      <c r="G10" s="163"/>
      <c r="H10" s="163"/>
      <c r="I10" s="163" t="s">
        <v>2</v>
      </c>
      <c r="J10" s="163"/>
      <c r="K10" s="159" t="s">
        <v>56</v>
      </c>
      <c r="L10" s="160"/>
      <c r="M10" s="159" t="s">
        <v>55</v>
      </c>
      <c r="N10" s="160"/>
      <c r="O10" s="161" t="s">
        <v>69</v>
      </c>
      <c r="P10" s="162"/>
      <c r="Q10" s="163" t="s">
        <v>73</v>
      </c>
    </row>
    <row r="11" spans="1:17" ht="29.25" customHeight="1">
      <c r="A11" s="163"/>
      <c r="B11" s="172"/>
      <c r="C11" s="163"/>
      <c r="D11" s="163"/>
      <c r="E11" s="163"/>
      <c r="F11" s="163"/>
      <c r="G11" s="163"/>
      <c r="H11" s="163"/>
      <c r="I11" s="21" t="s">
        <v>3</v>
      </c>
      <c r="J11" s="21" t="s">
        <v>4</v>
      </c>
      <c r="K11" s="21" t="s">
        <v>3</v>
      </c>
      <c r="L11" s="22" t="s">
        <v>4</v>
      </c>
      <c r="M11" s="23" t="s">
        <v>3</v>
      </c>
      <c r="N11" s="21" t="s">
        <v>4</v>
      </c>
      <c r="O11" s="23" t="s">
        <v>3</v>
      </c>
      <c r="P11" s="21" t="s">
        <v>4</v>
      </c>
      <c r="Q11" s="163"/>
    </row>
    <row r="12" spans="1:17" ht="29.25" customHeight="1">
      <c r="A12" s="164" t="s">
        <v>35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6"/>
    </row>
    <row r="13" spans="1:17" ht="29.25" customHeight="1">
      <c r="A13" s="133" t="s">
        <v>5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5"/>
    </row>
    <row r="14" spans="1:17" ht="26.25">
      <c r="A14" s="24">
        <v>1</v>
      </c>
      <c r="B14" s="25" t="s">
        <v>88</v>
      </c>
      <c r="C14" s="26" t="s">
        <v>6</v>
      </c>
      <c r="D14" s="27" t="s">
        <v>29</v>
      </c>
      <c r="E14" s="28">
        <v>11</v>
      </c>
      <c r="F14" s="26"/>
      <c r="G14" s="144">
        <v>23</v>
      </c>
      <c r="H14" s="145"/>
      <c r="I14" s="23">
        <v>22</v>
      </c>
      <c r="J14" s="23">
        <v>1</v>
      </c>
      <c r="K14" s="23"/>
      <c r="L14" s="23">
        <v>1</v>
      </c>
      <c r="M14" s="23"/>
      <c r="N14" s="23"/>
      <c r="O14" s="23">
        <v>2</v>
      </c>
      <c r="P14" s="23"/>
      <c r="Q14" s="108" t="s">
        <v>84</v>
      </c>
    </row>
    <row r="15" spans="1:17" ht="26.25">
      <c r="A15" s="24">
        <v>2</v>
      </c>
      <c r="B15" s="29" t="s">
        <v>87</v>
      </c>
      <c r="C15" s="30" t="s">
        <v>7</v>
      </c>
      <c r="D15" s="27" t="s">
        <v>18</v>
      </c>
      <c r="E15" s="28">
        <v>12</v>
      </c>
      <c r="F15" s="26"/>
      <c r="G15" s="144">
        <v>24</v>
      </c>
      <c r="H15" s="145"/>
      <c r="I15" s="23">
        <v>3</v>
      </c>
      <c r="J15" s="23">
        <v>21</v>
      </c>
      <c r="K15" s="23"/>
      <c r="L15" s="23">
        <v>2</v>
      </c>
      <c r="M15" s="23"/>
      <c r="N15" s="23">
        <v>1</v>
      </c>
      <c r="O15" s="23"/>
      <c r="P15" s="23">
        <v>3</v>
      </c>
      <c r="Q15" s="108" t="s">
        <v>82</v>
      </c>
    </row>
    <row r="16" spans="1:17" ht="26.25">
      <c r="A16" s="24">
        <v>3</v>
      </c>
      <c r="B16" s="25" t="s">
        <v>76</v>
      </c>
      <c r="C16" s="26" t="s">
        <v>77</v>
      </c>
      <c r="D16" s="27" t="s">
        <v>29</v>
      </c>
      <c r="E16" s="28">
        <v>14</v>
      </c>
      <c r="F16" s="26"/>
      <c r="G16" s="144">
        <v>26</v>
      </c>
      <c r="H16" s="145"/>
      <c r="I16" s="23">
        <v>26</v>
      </c>
      <c r="J16" s="23">
        <v>0</v>
      </c>
      <c r="K16" s="23">
        <v>3</v>
      </c>
      <c r="L16" s="23"/>
      <c r="M16" s="23"/>
      <c r="N16" s="23"/>
      <c r="O16" s="23">
        <v>2</v>
      </c>
      <c r="P16" s="23"/>
      <c r="Q16" s="108" t="s">
        <v>83</v>
      </c>
    </row>
    <row r="17" spans="1:17" ht="26.25">
      <c r="A17" s="24">
        <v>4</v>
      </c>
      <c r="B17" s="25" t="s">
        <v>49</v>
      </c>
      <c r="C17" s="31" t="s">
        <v>70</v>
      </c>
      <c r="D17" s="27" t="s">
        <v>29</v>
      </c>
      <c r="E17" s="28">
        <v>17</v>
      </c>
      <c r="F17" s="26"/>
      <c r="G17" s="144">
        <v>17</v>
      </c>
      <c r="H17" s="145"/>
      <c r="I17" s="23">
        <v>17</v>
      </c>
      <c r="J17" s="23">
        <v>0</v>
      </c>
      <c r="K17" s="23">
        <v>2</v>
      </c>
      <c r="L17" s="23"/>
      <c r="M17" s="23">
        <v>1</v>
      </c>
      <c r="N17" s="23"/>
      <c r="O17" s="23"/>
      <c r="P17" s="23"/>
      <c r="Q17" s="108" t="s">
        <v>57</v>
      </c>
    </row>
    <row r="18" spans="1:17" ht="26.25">
      <c r="A18" s="146"/>
      <c r="B18" s="147"/>
      <c r="C18" s="147"/>
      <c r="D18" s="147"/>
      <c r="E18" s="148"/>
      <c r="F18" s="26"/>
      <c r="G18" s="32" t="s">
        <v>32</v>
      </c>
      <c r="H18" s="33">
        <f>G14+G16+G17</f>
        <v>66</v>
      </c>
      <c r="I18" s="22">
        <f aca="true" t="shared" si="0" ref="I18:P18">SUM(I14,I16,I17)</f>
        <v>65</v>
      </c>
      <c r="J18" s="22">
        <f t="shared" si="0"/>
        <v>1</v>
      </c>
      <c r="K18" s="22">
        <f t="shared" si="0"/>
        <v>5</v>
      </c>
      <c r="L18" s="22">
        <f t="shared" si="0"/>
        <v>1</v>
      </c>
      <c r="M18" s="22">
        <f t="shared" si="0"/>
        <v>1</v>
      </c>
      <c r="N18" s="22">
        <f t="shared" si="0"/>
        <v>0</v>
      </c>
      <c r="O18" s="22">
        <f t="shared" si="0"/>
        <v>4</v>
      </c>
      <c r="P18" s="22">
        <f t="shared" si="0"/>
        <v>0</v>
      </c>
      <c r="Q18" s="155"/>
    </row>
    <row r="19" spans="1:17" ht="26.25">
      <c r="A19" s="149"/>
      <c r="B19" s="150"/>
      <c r="C19" s="150"/>
      <c r="D19" s="150"/>
      <c r="E19" s="151"/>
      <c r="F19" s="26"/>
      <c r="G19" s="32" t="s">
        <v>30</v>
      </c>
      <c r="H19" s="33">
        <f>SUM(G15)</f>
        <v>24</v>
      </c>
      <c r="I19" s="22">
        <f aca="true" t="shared" si="1" ref="I19:P19">SUM(I15)</f>
        <v>3</v>
      </c>
      <c r="J19" s="22">
        <f t="shared" si="1"/>
        <v>21</v>
      </c>
      <c r="K19" s="22">
        <f t="shared" si="1"/>
        <v>0</v>
      </c>
      <c r="L19" s="22">
        <f t="shared" si="1"/>
        <v>2</v>
      </c>
      <c r="M19" s="22">
        <f t="shared" si="1"/>
        <v>0</v>
      </c>
      <c r="N19" s="22">
        <f t="shared" si="1"/>
        <v>1</v>
      </c>
      <c r="O19" s="22">
        <f t="shared" si="1"/>
        <v>0</v>
      </c>
      <c r="P19" s="22">
        <f t="shared" si="1"/>
        <v>3</v>
      </c>
      <c r="Q19" s="156"/>
    </row>
    <row r="20" spans="1:17" ht="26.25">
      <c r="A20" s="152"/>
      <c r="B20" s="153"/>
      <c r="C20" s="153"/>
      <c r="D20" s="153"/>
      <c r="E20" s="154"/>
      <c r="F20" s="26"/>
      <c r="G20" s="34" t="s">
        <v>15</v>
      </c>
      <c r="H20" s="35">
        <f>SUM(H18:H19)</f>
        <v>90</v>
      </c>
      <c r="I20" s="144"/>
      <c r="J20" s="157"/>
      <c r="K20" s="157"/>
      <c r="L20" s="157"/>
      <c r="M20" s="157"/>
      <c r="N20" s="157"/>
      <c r="O20" s="157"/>
      <c r="P20" s="157"/>
      <c r="Q20" s="158"/>
    </row>
    <row r="21" spans="1:17" ht="29.25" customHeight="1">
      <c r="A21" s="133" t="s">
        <v>9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5"/>
    </row>
    <row r="22" spans="1:17" ht="29.25" customHeight="1">
      <c r="A22" s="27">
        <v>5</v>
      </c>
      <c r="B22" s="29" t="s">
        <v>40</v>
      </c>
      <c r="C22" s="30" t="s">
        <v>10</v>
      </c>
      <c r="D22" s="27" t="s">
        <v>29</v>
      </c>
      <c r="E22" s="124">
        <v>23</v>
      </c>
      <c r="F22" s="124"/>
      <c r="G22" s="124">
        <v>25</v>
      </c>
      <c r="H22" s="124"/>
      <c r="I22" s="27">
        <v>25</v>
      </c>
      <c r="J22" s="27">
        <v>0</v>
      </c>
      <c r="K22" s="27">
        <v>1</v>
      </c>
      <c r="L22" s="27"/>
      <c r="M22" s="27"/>
      <c r="N22" s="27"/>
      <c r="O22" s="27">
        <v>3</v>
      </c>
      <c r="P22" s="27"/>
      <c r="Q22" s="36" t="s">
        <v>90</v>
      </c>
    </row>
    <row r="23" spans="1:17" ht="29.25" customHeight="1">
      <c r="A23" s="27">
        <v>6</v>
      </c>
      <c r="B23" s="29" t="s">
        <v>51</v>
      </c>
      <c r="C23" s="30" t="s">
        <v>50</v>
      </c>
      <c r="D23" s="27" t="s">
        <v>29</v>
      </c>
      <c r="E23" s="124">
        <v>24</v>
      </c>
      <c r="F23" s="124"/>
      <c r="G23" s="124">
        <v>23</v>
      </c>
      <c r="H23" s="124"/>
      <c r="I23" s="27">
        <v>23</v>
      </c>
      <c r="J23" s="27">
        <v>0</v>
      </c>
      <c r="K23" s="27"/>
      <c r="L23" s="27"/>
      <c r="M23" s="27"/>
      <c r="N23" s="27"/>
      <c r="O23" s="27">
        <v>4</v>
      </c>
      <c r="P23" s="27"/>
      <c r="Q23" s="36" t="s">
        <v>58</v>
      </c>
    </row>
    <row r="24" spans="1:17" ht="29.25" customHeight="1">
      <c r="A24" s="27">
        <v>7</v>
      </c>
      <c r="B24" s="29" t="s">
        <v>47</v>
      </c>
      <c r="C24" s="31" t="s">
        <v>8</v>
      </c>
      <c r="D24" s="27" t="s">
        <v>29</v>
      </c>
      <c r="E24" s="124">
        <v>25</v>
      </c>
      <c r="F24" s="124"/>
      <c r="G24" s="124">
        <v>25</v>
      </c>
      <c r="H24" s="124"/>
      <c r="I24" s="27">
        <v>22</v>
      </c>
      <c r="J24" s="27">
        <v>3</v>
      </c>
      <c r="K24" s="27"/>
      <c r="L24" s="27"/>
      <c r="M24" s="27"/>
      <c r="N24" s="27"/>
      <c r="O24" s="27">
        <v>1</v>
      </c>
      <c r="P24" s="27"/>
      <c r="Q24" s="36" t="s">
        <v>59</v>
      </c>
    </row>
    <row r="25" spans="1:17" ht="30" customHeight="1">
      <c r="A25" s="27">
        <v>8</v>
      </c>
      <c r="B25" s="29" t="s">
        <v>52</v>
      </c>
      <c r="C25" s="31" t="s">
        <v>53</v>
      </c>
      <c r="D25" s="27" t="s">
        <v>29</v>
      </c>
      <c r="E25" s="124">
        <v>26</v>
      </c>
      <c r="F25" s="124"/>
      <c r="G25" s="124">
        <v>20</v>
      </c>
      <c r="H25" s="124"/>
      <c r="I25" s="27">
        <v>0</v>
      </c>
      <c r="J25" s="27">
        <v>20</v>
      </c>
      <c r="K25" s="27"/>
      <c r="L25" s="27">
        <v>2</v>
      </c>
      <c r="M25" s="27"/>
      <c r="N25" s="27"/>
      <c r="O25" s="27"/>
      <c r="P25" s="27">
        <v>2</v>
      </c>
      <c r="Q25" s="36" t="s">
        <v>60</v>
      </c>
    </row>
    <row r="26" spans="1:17" ht="26.25">
      <c r="A26" s="125"/>
      <c r="B26" s="138"/>
      <c r="C26" s="138"/>
      <c r="D26" s="138"/>
      <c r="E26" s="138"/>
      <c r="F26" s="38"/>
      <c r="G26" s="32" t="s">
        <v>32</v>
      </c>
      <c r="H26" s="33">
        <f>G22+G23+G24+G25</f>
        <v>93</v>
      </c>
      <c r="I26" s="39">
        <f aca="true" t="shared" si="2" ref="I26:P26">SUM(I22:I25)</f>
        <v>70</v>
      </c>
      <c r="J26" s="39">
        <f t="shared" si="2"/>
        <v>23</v>
      </c>
      <c r="K26" s="39">
        <f t="shared" si="2"/>
        <v>1</v>
      </c>
      <c r="L26" s="39">
        <f t="shared" si="2"/>
        <v>2</v>
      </c>
      <c r="M26" s="39">
        <f t="shared" si="2"/>
        <v>0</v>
      </c>
      <c r="N26" s="39">
        <f t="shared" si="2"/>
        <v>0</v>
      </c>
      <c r="O26" s="39">
        <f t="shared" si="2"/>
        <v>8</v>
      </c>
      <c r="P26" s="39">
        <f t="shared" si="2"/>
        <v>2</v>
      </c>
      <c r="Q26" s="117"/>
    </row>
    <row r="27" spans="1:17" ht="26.25">
      <c r="A27" s="139"/>
      <c r="B27" s="140"/>
      <c r="C27" s="140"/>
      <c r="D27" s="140"/>
      <c r="E27" s="140"/>
      <c r="F27" s="40"/>
      <c r="G27" s="34" t="s">
        <v>15</v>
      </c>
      <c r="H27" s="35">
        <f>H26</f>
        <v>93</v>
      </c>
      <c r="I27" s="141"/>
      <c r="J27" s="142"/>
      <c r="K27" s="42"/>
      <c r="L27" s="42"/>
      <c r="M27" s="42"/>
      <c r="N27" s="42"/>
      <c r="O27" s="43"/>
      <c r="P27" s="43"/>
      <c r="Q27" s="118"/>
    </row>
    <row r="28" spans="1:17" ht="30" customHeight="1">
      <c r="A28" s="133" t="s">
        <v>11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43"/>
      <c r="P28" s="143"/>
      <c r="Q28" s="135"/>
    </row>
    <row r="29" spans="1:17" ht="26.25">
      <c r="A29" s="27">
        <v>9</v>
      </c>
      <c r="B29" s="29" t="s">
        <v>39</v>
      </c>
      <c r="C29" s="30" t="s">
        <v>7</v>
      </c>
      <c r="D29" s="27" t="s">
        <v>29</v>
      </c>
      <c r="E29" s="124">
        <v>32</v>
      </c>
      <c r="F29" s="124"/>
      <c r="G29" s="124">
        <v>18</v>
      </c>
      <c r="H29" s="124"/>
      <c r="I29" s="27">
        <v>3</v>
      </c>
      <c r="J29" s="27">
        <v>14</v>
      </c>
      <c r="K29" s="27"/>
      <c r="L29" s="27"/>
      <c r="M29" s="27"/>
      <c r="N29" s="27"/>
      <c r="O29" s="27">
        <v>1</v>
      </c>
      <c r="P29" s="27">
        <v>1</v>
      </c>
      <c r="Q29" s="36" t="s">
        <v>61</v>
      </c>
    </row>
    <row r="30" spans="1:17" ht="26.25">
      <c r="A30" s="27">
        <v>10</v>
      </c>
      <c r="B30" s="29" t="s">
        <v>47</v>
      </c>
      <c r="C30" s="30" t="s">
        <v>8</v>
      </c>
      <c r="D30" s="27" t="s">
        <v>29</v>
      </c>
      <c r="E30" s="124">
        <v>35</v>
      </c>
      <c r="F30" s="124"/>
      <c r="G30" s="124">
        <v>20</v>
      </c>
      <c r="H30" s="124"/>
      <c r="I30" s="27">
        <v>19</v>
      </c>
      <c r="J30" s="27">
        <v>1</v>
      </c>
      <c r="K30" s="27"/>
      <c r="L30" s="27"/>
      <c r="M30" s="27"/>
      <c r="N30" s="27"/>
      <c r="O30" s="27"/>
      <c r="P30" s="27"/>
      <c r="Q30" s="36" t="s">
        <v>62</v>
      </c>
    </row>
    <row r="31" spans="1:17" ht="26.25">
      <c r="A31" s="27">
        <v>11</v>
      </c>
      <c r="B31" s="29" t="s">
        <v>48</v>
      </c>
      <c r="C31" s="45" t="s">
        <v>20</v>
      </c>
      <c r="D31" s="27" t="s">
        <v>29</v>
      </c>
      <c r="E31" s="124">
        <v>36</v>
      </c>
      <c r="F31" s="124"/>
      <c r="G31" s="124">
        <v>16</v>
      </c>
      <c r="H31" s="124"/>
      <c r="I31" s="27">
        <v>0</v>
      </c>
      <c r="J31" s="27">
        <v>16</v>
      </c>
      <c r="K31" s="27"/>
      <c r="L31" s="27">
        <v>1</v>
      </c>
      <c r="M31" s="27"/>
      <c r="N31" s="27">
        <v>2</v>
      </c>
      <c r="O31" s="27"/>
      <c r="P31" s="27"/>
      <c r="Q31" s="36" t="s">
        <v>63</v>
      </c>
    </row>
    <row r="32" spans="1:17" ht="26.25">
      <c r="A32" s="27">
        <v>12</v>
      </c>
      <c r="B32" s="29" t="s">
        <v>49</v>
      </c>
      <c r="C32" s="31" t="s">
        <v>78</v>
      </c>
      <c r="D32" s="27" t="s">
        <v>29</v>
      </c>
      <c r="E32" s="124">
        <v>37</v>
      </c>
      <c r="F32" s="124"/>
      <c r="G32" s="124">
        <v>15</v>
      </c>
      <c r="H32" s="124"/>
      <c r="I32" s="27">
        <v>15</v>
      </c>
      <c r="J32" s="27">
        <v>0</v>
      </c>
      <c r="K32" s="27"/>
      <c r="L32" s="27"/>
      <c r="M32" s="27"/>
      <c r="N32" s="27"/>
      <c r="O32" s="27">
        <v>2</v>
      </c>
      <c r="P32" s="27"/>
      <c r="Q32" s="36" t="s">
        <v>64</v>
      </c>
    </row>
    <row r="33" spans="1:17" ht="26.25">
      <c r="A33" s="125"/>
      <c r="B33" s="138"/>
      <c r="C33" s="138"/>
      <c r="D33" s="138"/>
      <c r="E33" s="138"/>
      <c r="F33" s="38"/>
      <c r="G33" s="32" t="s">
        <v>32</v>
      </c>
      <c r="H33" s="33">
        <v>69</v>
      </c>
      <c r="I33" s="39">
        <f aca="true" t="shared" si="3" ref="I33:P33">SUM(I29:I32)</f>
        <v>37</v>
      </c>
      <c r="J33" s="39">
        <v>32</v>
      </c>
      <c r="K33" s="39">
        <f t="shared" si="3"/>
        <v>0</v>
      </c>
      <c r="L33" s="39">
        <f t="shared" si="3"/>
        <v>1</v>
      </c>
      <c r="M33" s="39">
        <f t="shared" si="3"/>
        <v>0</v>
      </c>
      <c r="N33" s="39">
        <f t="shared" si="3"/>
        <v>2</v>
      </c>
      <c r="O33" s="39">
        <f t="shared" si="3"/>
        <v>3</v>
      </c>
      <c r="P33" s="39">
        <f t="shared" si="3"/>
        <v>1</v>
      </c>
      <c r="Q33" s="117"/>
    </row>
    <row r="34" spans="1:17" ht="26.25">
      <c r="A34" s="139"/>
      <c r="B34" s="140"/>
      <c r="C34" s="140"/>
      <c r="D34" s="140"/>
      <c r="E34" s="140"/>
      <c r="F34" s="40"/>
      <c r="G34" s="46" t="s">
        <v>15</v>
      </c>
      <c r="H34" s="47">
        <f>H33</f>
        <v>69</v>
      </c>
      <c r="I34" s="141"/>
      <c r="J34" s="142"/>
      <c r="K34" s="41"/>
      <c r="L34" s="41"/>
      <c r="M34" s="41"/>
      <c r="N34" s="41"/>
      <c r="O34" s="41"/>
      <c r="P34" s="41"/>
      <c r="Q34" s="118"/>
    </row>
    <row r="35" spans="1:17" ht="15" customHeight="1">
      <c r="A35" s="48"/>
      <c r="B35" s="49"/>
      <c r="C35" s="49"/>
      <c r="D35" s="49"/>
      <c r="E35" s="49"/>
      <c r="F35" s="50"/>
      <c r="G35" s="51"/>
      <c r="H35" s="52"/>
      <c r="I35" s="42"/>
      <c r="J35" s="42"/>
      <c r="K35" s="42"/>
      <c r="L35" s="42"/>
      <c r="M35" s="42"/>
      <c r="N35" s="42"/>
      <c r="O35" s="42"/>
      <c r="P35" s="42"/>
      <c r="Q35" s="53"/>
    </row>
    <row r="36" spans="1:17" ht="29.25" customHeight="1">
      <c r="A36" s="54"/>
      <c r="B36" s="55"/>
      <c r="C36" s="56" t="s">
        <v>74</v>
      </c>
      <c r="D36" s="57" t="s">
        <v>79</v>
      </c>
      <c r="E36" s="57">
        <f>SUM(H20,H27,H34)</f>
        <v>252</v>
      </c>
      <c r="F36" s="55"/>
      <c r="G36" s="58" t="s">
        <v>17</v>
      </c>
      <c r="H36" s="59"/>
      <c r="I36" s="60" t="s">
        <v>13</v>
      </c>
      <c r="J36" s="61">
        <f>SUM(I18,I19,I26,I33)</f>
        <v>175</v>
      </c>
      <c r="K36" s="62"/>
      <c r="L36" s="62"/>
      <c r="M36" s="62"/>
      <c r="N36" s="62"/>
      <c r="O36" s="62"/>
      <c r="P36" s="62"/>
      <c r="Q36" s="53"/>
    </row>
    <row r="37" spans="1:17" ht="29.25" customHeight="1">
      <c r="A37" s="54"/>
      <c r="B37" s="55"/>
      <c r="C37" s="63"/>
      <c r="D37" s="64"/>
      <c r="E37" s="59"/>
      <c r="F37" s="65"/>
      <c r="G37" s="59"/>
      <c r="H37" s="59"/>
      <c r="I37" s="60" t="s">
        <v>14</v>
      </c>
      <c r="J37" s="61">
        <f>SUM(J18,J19,J26,J33)</f>
        <v>77</v>
      </c>
      <c r="K37" s="62"/>
      <c r="L37" s="62"/>
      <c r="M37" s="62"/>
      <c r="N37" s="62"/>
      <c r="O37" s="62"/>
      <c r="P37" s="62"/>
      <c r="Q37" s="53"/>
    </row>
    <row r="38" spans="1:17" s="20" customFormat="1" ht="29.25" customHeight="1">
      <c r="A38" s="54"/>
      <c r="B38" s="55"/>
      <c r="C38" s="63"/>
      <c r="D38" s="57" t="s">
        <v>29</v>
      </c>
      <c r="E38" s="57">
        <f>SUM(H18,H26,H33)</f>
        <v>228</v>
      </c>
      <c r="F38" s="66"/>
      <c r="G38" s="58" t="s">
        <v>17</v>
      </c>
      <c r="H38" s="67"/>
      <c r="I38" s="60"/>
      <c r="J38" s="61"/>
      <c r="K38" s="62"/>
      <c r="L38" s="62"/>
      <c r="M38" s="62"/>
      <c r="N38" s="62"/>
      <c r="O38" s="62"/>
      <c r="P38" s="62"/>
      <c r="Q38" s="68"/>
    </row>
    <row r="39" spans="1:17" ht="30" customHeight="1">
      <c r="A39" s="54"/>
      <c r="B39" s="55"/>
      <c r="C39" s="60"/>
      <c r="D39" s="57" t="s">
        <v>18</v>
      </c>
      <c r="E39" s="57">
        <f>SUM(H19)</f>
        <v>24</v>
      </c>
      <c r="F39" s="66"/>
      <c r="G39" s="58" t="s">
        <v>17</v>
      </c>
      <c r="H39" s="59"/>
      <c r="I39" s="69"/>
      <c r="J39" s="62"/>
      <c r="K39" s="62"/>
      <c r="L39" s="62"/>
      <c r="M39" s="62"/>
      <c r="N39" s="62"/>
      <c r="O39" s="62"/>
      <c r="P39" s="62"/>
      <c r="Q39" s="53"/>
    </row>
    <row r="40" spans="1:17" ht="15" customHeight="1">
      <c r="A40" s="70"/>
      <c r="B40" s="55"/>
      <c r="C40" s="60"/>
      <c r="D40" s="61"/>
      <c r="E40" s="71"/>
      <c r="F40" s="66"/>
      <c r="G40" s="58"/>
      <c r="H40" s="59"/>
      <c r="I40" s="69"/>
      <c r="J40" s="62"/>
      <c r="K40" s="62"/>
      <c r="L40" s="62"/>
      <c r="M40" s="62"/>
      <c r="N40" s="62"/>
      <c r="O40" s="62"/>
      <c r="P40" s="62"/>
      <c r="Q40" s="53"/>
    </row>
    <row r="41" spans="1:17" ht="30" customHeight="1">
      <c r="A41" s="111" t="s">
        <v>36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7"/>
    </row>
    <row r="42" spans="1:17" ht="29.25" customHeight="1">
      <c r="A42" s="111" t="s">
        <v>5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7"/>
    </row>
    <row r="43" spans="1:17" ht="26.25">
      <c r="A43" s="27">
        <v>13</v>
      </c>
      <c r="B43" s="29" t="s">
        <v>41</v>
      </c>
      <c r="C43" s="30" t="s">
        <v>22</v>
      </c>
      <c r="D43" s="27" t="s">
        <v>18</v>
      </c>
      <c r="E43" s="123">
        <v>115</v>
      </c>
      <c r="F43" s="123"/>
      <c r="G43" s="123">
        <v>26</v>
      </c>
      <c r="H43" s="123"/>
      <c r="I43" s="109">
        <v>25</v>
      </c>
      <c r="J43" s="109">
        <v>1</v>
      </c>
      <c r="K43" s="109"/>
      <c r="L43" s="109"/>
      <c r="M43" s="109"/>
      <c r="N43" s="109"/>
      <c r="O43" s="109">
        <v>1</v>
      </c>
      <c r="P43" s="109"/>
      <c r="Q43" s="36" t="s">
        <v>85</v>
      </c>
    </row>
    <row r="44" spans="1:17" ht="26.25">
      <c r="A44" s="27">
        <v>14</v>
      </c>
      <c r="B44" s="29" t="s">
        <v>42</v>
      </c>
      <c r="C44" s="30" t="s">
        <v>34</v>
      </c>
      <c r="D44" s="27" t="s">
        <v>29</v>
      </c>
      <c r="E44" s="124">
        <v>116</v>
      </c>
      <c r="F44" s="124"/>
      <c r="G44" s="124">
        <v>27</v>
      </c>
      <c r="H44" s="124"/>
      <c r="I44" s="27">
        <v>5</v>
      </c>
      <c r="J44" s="27">
        <v>22</v>
      </c>
      <c r="K44" s="27">
        <v>1</v>
      </c>
      <c r="L44" s="27">
        <v>1</v>
      </c>
      <c r="M44" s="27"/>
      <c r="N44" s="27"/>
      <c r="O44" s="27"/>
      <c r="P44" s="27">
        <v>1</v>
      </c>
      <c r="Q44" s="36" t="s">
        <v>68</v>
      </c>
    </row>
    <row r="45" spans="1:17" ht="26.25">
      <c r="A45" s="72"/>
      <c r="B45" s="73"/>
      <c r="C45" s="74"/>
      <c r="D45" s="75"/>
      <c r="E45" s="50"/>
      <c r="F45" s="40"/>
      <c r="G45" s="32" t="s">
        <v>32</v>
      </c>
      <c r="H45" s="33">
        <f>SUM(G44)</f>
        <v>27</v>
      </c>
      <c r="I45" s="76">
        <f aca="true" t="shared" si="4" ref="I45:P45">SUM(I44)</f>
        <v>5</v>
      </c>
      <c r="J45" s="76">
        <f t="shared" si="4"/>
        <v>22</v>
      </c>
      <c r="K45" s="39">
        <f t="shared" si="4"/>
        <v>1</v>
      </c>
      <c r="L45" s="39">
        <f t="shared" si="4"/>
        <v>1</v>
      </c>
      <c r="M45" s="39">
        <f t="shared" si="4"/>
        <v>0</v>
      </c>
      <c r="N45" s="39">
        <f t="shared" si="4"/>
        <v>0</v>
      </c>
      <c r="O45" s="39">
        <f t="shared" si="4"/>
        <v>0</v>
      </c>
      <c r="P45" s="39">
        <f t="shared" si="4"/>
        <v>1</v>
      </c>
      <c r="Q45" s="77"/>
    </row>
    <row r="46" spans="1:17" ht="26.25">
      <c r="A46" s="72"/>
      <c r="B46" s="50"/>
      <c r="C46" s="50"/>
      <c r="D46" s="50"/>
      <c r="E46" s="50"/>
      <c r="F46" s="40"/>
      <c r="G46" s="32" t="s">
        <v>30</v>
      </c>
      <c r="H46" s="33">
        <f>SUM(G43)</f>
        <v>26</v>
      </c>
      <c r="I46" s="76">
        <f aca="true" t="shared" si="5" ref="I46:P46">SUM(I43)</f>
        <v>25</v>
      </c>
      <c r="J46" s="76">
        <f t="shared" si="5"/>
        <v>1</v>
      </c>
      <c r="K46" s="39">
        <f t="shared" si="5"/>
        <v>0</v>
      </c>
      <c r="L46" s="39">
        <f t="shared" si="5"/>
        <v>0</v>
      </c>
      <c r="M46" s="39">
        <f t="shared" si="5"/>
        <v>0</v>
      </c>
      <c r="N46" s="39">
        <f t="shared" si="5"/>
        <v>0</v>
      </c>
      <c r="O46" s="39">
        <f t="shared" si="5"/>
        <v>1</v>
      </c>
      <c r="P46" s="39">
        <f t="shared" si="5"/>
        <v>0</v>
      </c>
      <c r="Q46" s="78"/>
    </row>
    <row r="47" spans="1:17" ht="26.25">
      <c r="A47" s="72"/>
      <c r="B47" s="50"/>
      <c r="C47" s="50"/>
      <c r="D47" s="50"/>
      <c r="E47" s="50"/>
      <c r="F47" s="40"/>
      <c r="G47" s="34" t="s">
        <v>15</v>
      </c>
      <c r="H47" s="35">
        <f>SUM(H45,H46)</f>
        <v>53</v>
      </c>
      <c r="I47" s="132"/>
      <c r="J47" s="132"/>
      <c r="K47" s="42"/>
      <c r="L47" s="42"/>
      <c r="M47" s="42"/>
      <c r="N47" s="42"/>
      <c r="O47" s="42"/>
      <c r="P47" s="42"/>
      <c r="Q47" s="78"/>
    </row>
    <row r="48" spans="1:17" ht="29.25" customHeight="1">
      <c r="A48" s="133" t="s">
        <v>9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5"/>
    </row>
    <row r="49" spans="1:17" ht="26.25">
      <c r="A49" s="27">
        <v>15</v>
      </c>
      <c r="B49" s="29" t="s">
        <v>54</v>
      </c>
      <c r="C49" s="79" t="s">
        <v>21</v>
      </c>
      <c r="D49" s="27" t="s">
        <v>18</v>
      </c>
      <c r="E49" s="123">
        <v>212</v>
      </c>
      <c r="F49" s="123"/>
      <c r="G49" s="123">
        <v>18</v>
      </c>
      <c r="H49" s="123"/>
      <c r="I49" s="109">
        <v>3</v>
      </c>
      <c r="J49" s="109">
        <v>15</v>
      </c>
      <c r="K49" s="109"/>
      <c r="L49" s="109">
        <v>5</v>
      </c>
      <c r="M49" s="109"/>
      <c r="N49" s="109"/>
      <c r="O49" s="109"/>
      <c r="P49" s="109"/>
      <c r="Q49" s="36" t="s">
        <v>65</v>
      </c>
    </row>
    <row r="50" spans="1:17" ht="31.5" customHeight="1">
      <c r="A50" s="27">
        <v>16</v>
      </c>
      <c r="B50" s="29" t="s">
        <v>44</v>
      </c>
      <c r="C50" s="30" t="s">
        <v>45</v>
      </c>
      <c r="D50" s="27" t="s">
        <v>18</v>
      </c>
      <c r="E50" s="124">
        <v>214</v>
      </c>
      <c r="F50" s="124"/>
      <c r="G50" s="124">
        <v>23</v>
      </c>
      <c r="H50" s="124"/>
      <c r="I50" s="27">
        <v>23</v>
      </c>
      <c r="J50" s="27">
        <v>0</v>
      </c>
      <c r="K50" s="27"/>
      <c r="L50" s="27"/>
      <c r="M50" s="27"/>
      <c r="N50" s="27"/>
      <c r="O50" s="27">
        <v>1</v>
      </c>
      <c r="P50" s="27"/>
      <c r="Q50" s="36" t="s">
        <v>66</v>
      </c>
    </row>
    <row r="51" spans="1:17" ht="26.25">
      <c r="A51" s="72"/>
      <c r="B51" s="50"/>
      <c r="C51" s="50"/>
      <c r="D51" s="75"/>
      <c r="E51" s="50"/>
      <c r="F51" s="40"/>
      <c r="G51" s="32" t="s">
        <v>30</v>
      </c>
      <c r="H51" s="33">
        <f>SUM(G49,G50)</f>
        <v>41</v>
      </c>
      <c r="I51" s="76">
        <f aca="true" t="shared" si="6" ref="I51:P51">SUM(I49:I50)</f>
        <v>26</v>
      </c>
      <c r="J51" s="76">
        <f t="shared" si="6"/>
        <v>15</v>
      </c>
      <c r="K51" s="39">
        <f t="shared" si="6"/>
        <v>0</v>
      </c>
      <c r="L51" s="39">
        <f t="shared" si="6"/>
        <v>5</v>
      </c>
      <c r="M51" s="39">
        <f t="shared" si="6"/>
        <v>0</v>
      </c>
      <c r="N51" s="39">
        <f t="shared" si="6"/>
        <v>0</v>
      </c>
      <c r="O51" s="39">
        <f t="shared" si="6"/>
        <v>1</v>
      </c>
      <c r="P51" s="39">
        <f t="shared" si="6"/>
        <v>0</v>
      </c>
      <c r="Q51" s="78"/>
    </row>
    <row r="52" spans="1:17" ht="26.25">
      <c r="A52" s="72"/>
      <c r="B52" s="50"/>
      <c r="C52" s="50"/>
      <c r="D52" s="50"/>
      <c r="E52" s="50"/>
      <c r="F52" s="40"/>
      <c r="G52" s="34" t="s">
        <v>15</v>
      </c>
      <c r="H52" s="35">
        <f>SUM(H51)</f>
        <v>41</v>
      </c>
      <c r="I52" s="132"/>
      <c r="J52" s="132"/>
      <c r="K52" s="42"/>
      <c r="L52" s="42"/>
      <c r="M52" s="42"/>
      <c r="N52" s="42"/>
      <c r="O52" s="42"/>
      <c r="P52" s="42"/>
      <c r="Q52" s="78"/>
    </row>
    <row r="53" spans="1:17" ht="29.25" customHeight="1">
      <c r="A53" s="111" t="s">
        <v>11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3"/>
    </row>
    <row r="54" spans="1:17" ht="26.25">
      <c r="A54" s="27">
        <v>17</v>
      </c>
      <c r="B54" s="29" t="s">
        <v>43</v>
      </c>
      <c r="C54" s="79" t="s">
        <v>23</v>
      </c>
      <c r="D54" s="27" t="s">
        <v>18</v>
      </c>
      <c r="E54" s="123">
        <v>311</v>
      </c>
      <c r="F54" s="123"/>
      <c r="G54" s="123">
        <v>19</v>
      </c>
      <c r="H54" s="123"/>
      <c r="I54" s="109">
        <v>19</v>
      </c>
      <c r="J54" s="109">
        <v>0</v>
      </c>
      <c r="K54" s="109">
        <v>0</v>
      </c>
      <c r="L54" s="109"/>
      <c r="M54" s="109"/>
      <c r="N54" s="109"/>
      <c r="O54" s="109">
        <v>1</v>
      </c>
      <c r="P54" s="109"/>
      <c r="Q54" s="36" t="s">
        <v>67</v>
      </c>
    </row>
    <row r="55" spans="1:17" ht="33" customHeight="1">
      <c r="A55" s="27">
        <v>18</v>
      </c>
      <c r="B55" s="29" t="s">
        <v>44</v>
      </c>
      <c r="C55" s="30" t="s">
        <v>45</v>
      </c>
      <c r="D55" s="27" t="s">
        <v>18</v>
      </c>
      <c r="E55" s="124">
        <v>314</v>
      </c>
      <c r="F55" s="124"/>
      <c r="G55" s="124">
        <v>21</v>
      </c>
      <c r="H55" s="124"/>
      <c r="I55" s="27">
        <v>20</v>
      </c>
      <c r="J55" s="27">
        <v>1</v>
      </c>
      <c r="K55" s="27">
        <v>1</v>
      </c>
      <c r="L55" s="27"/>
      <c r="M55" s="27"/>
      <c r="N55" s="27"/>
      <c r="O55" s="27">
        <v>1</v>
      </c>
      <c r="P55" s="27"/>
      <c r="Q55" s="36" t="s">
        <v>86</v>
      </c>
    </row>
    <row r="56" spans="1:17" ht="25.5">
      <c r="A56" s="125"/>
      <c r="B56" s="126"/>
      <c r="C56" s="126"/>
      <c r="D56" s="126"/>
      <c r="E56" s="126"/>
      <c r="F56" s="127"/>
      <c r="G56" s="80" t="s">
        <v>30</v>
      </c>
      <c r="H56" s="81">
        <f>SUM(G54:H55)</f>
        <v>40</v>
      </c>
      <c r="I56" s="76">
        <f aca="true" t="shared" si="7" ref="I56:P56">SUM(I54:I55)</f>
        <v>39</v>
      </c>
      <c r="J56" s="76">
        <f t="shared" si="7"/>
        <v>1</v>
      </c>
      <c r="K56" s="39">
        <f t="shared" si="7"/>
        <v>1</v>
      </c>
      <c r="L56" s="39">
        <f t="shared" si="7"/>
        <v>0</v>
      </c>
      <c r="M56" s="39">
        <f t="shared" si="7"/>
        <v>0</v>
      </c>
      <c r="N56" s="39">
        <f t="shared" si="7"/>
        <v>0</v>
      </c>
      <c r="O56" s="39">
        <f t="shared" si="7"/>
        <v>2</v>
      </c>
      <c r="P56" s="39">
        <f t="shared" si="7"/>
        <v>0</v>
      </c>
      <c r="Q56" s="117"/>
    </row>
    <row r="57" spans="1:17" ht="26.25">
      <c r="A57" s="128"/>
      <c r="B57" s="129"/>
      <c r="C57" s="129"/>
      <c r="D57" s="129"/>
      <c r="E57" s="129"/>
      <c r="F57" s="130"/>
      <c r="G57" s="34" t="s">
        <v>15</v>
      </c>
      <c r="H57" s="35">
        <f>SUM(H56)</f>
        <v>40</v>
      </c>
      <c r="I57" s="132"/>
      <c r="J57" s="132"/>
      <c r="K57" s="42"/>
      <c r="L57" s="42"/>
      <c r="M57" s="42"/>
      <c r="N57" s="42"/>
      <c r="O57" s="42"/>
      <c r="P57" s="42"/>
      <c r="Q57" s="131"/>
    </row>
    <row r="58" spans="1:17" ht="30" customHeight="1">
      <c r="A58" s="111" t="s">
        <v>12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3"/>
    </row>
    <row r="59" spans="1:17" ht="30" customHeight="1">
      <c r="A59" s="27">
        <v>19</v>
      </c>
      <c r="B59" s="29" t="s">
        <v>41</v>
      </c>
      <c r="C59" s="30" t="s">
        <v>22</v>
      </c>
      <c r="D59" s="27" t="s">
        <v>19</v>
      </c>
      <c r="E59" s="27">
        <v>415</v>
      </c>
      <c r="F59" s="114">
        <v>26</v>
      </c>
      <c r="G59" s="115"/>
      <c r="H59" s="116"/>
      <c r="I59" s="27">
        <v>24</v>
      </c>
      <c r="J59" s="27">
        <v>2</v>
      </c>
      <c r="K59" s="27">
        <v>2</v>
      </c>
      <c r="L59" s="27"/>
      <c r="M59" s="27"/>
      <c r="N59" s="27"/>
      <c r="O59" s="27"/>
      <c r="P59" s="27"/>
      <c r="Q59" s="36" t="s">
        <v>71</v>
      </c>
    </row>
    <row r="60" spans="1:17" ht="26.25">
      <c r="A60" s="37"/>
      <c r="B60" s="75"/>
      <c r="C60" s="75"/>
      <c r="D60" s="75"/>
      <c r="E60" s="75"/>
      <c r="F60" s="38"/>
      <c r="G60" s="32" t="s">
        <v>31</v>
      </c>
      <c r="H60" s="39">
        <f>SUM(F59)</f>
        <v>26</v>
      </c>
      <c r="I60" s="39">
        <f aca="true" t="shared" si="8" ref="I60:P60">SUM(I59)</f>
        <v>24</v>
      </c>
      <c r="J60" s="39">
        <f t="shared" si="8"/>
        <v>2</v>
      </c>
      <c r="K60" s="39">
        <f t="shared" si="8"/>
        <v>2</v>
      </c>
      <c r="L60" s="39">
        <f t="shared" si="8"/>
        <v>0</v>
      </c>
      <c r="M60" s="39">
        <f t="shared" si="8"/>
        <v>0</v>
      </c>
      <c r="N60" s="39">
        <f t="shared" si="8"/>
        <v>0</v>
      </c>
      <c r="O60" s="39">
        <f t="shared" si="8"/>
        <v>0</v>
      </c>
      <c r="P60" s="39">
        <f t="shared" si="8"/>
        <v>0</v>
      </c>
      <c r="Q60" s="117"/>
    </row>
    <row r="61" spans="1:17" ht="26.25">
      <c r="A61" s="83"/>
      <c r="B61" s="84"/>
      <c r="C61" s="84"/>
      <c r="D61" s="84"/>
      <c r="E61" s="84"/>
      <c r="F61" s="85"/>
      <c r="G61" s="46" t="s">
        <v>15</v>
      </c>
      <c r="H61" s="46">
        <f>SUM(H60)</f>
        <v>26</v>
      </c>
      <c r="I61" s="119"/>
      <c r="J61" s="119"/>
      <c r="K61" s="84"/>
      <c r="L61" s="84"/>
      <c r="M61" s="84"/>
      <c r="N61" s="84"/>
      <c r="O61" s="84"/>
      <c r="P61" s="84"/>
      <c r="Q61" s="118"/>
    </row>
    <row r="62" spans="1:17" ht="6.75" customHeight="1">
      <c r="A62" s="37"/>
      <c r="B62" s="50"/>
      <c r="C62" s="50"/>
      <c r="D62" s="50"/>
      <c r="E62" s="50"/>
      <c r="F62" s="50"/>
      <c r="G62" s="51"/>
      <c r="H62" s="51"/>
      <c r="I62" s="50"/>
      <c r="J62" s="50"/>
      <c r="K62" s="50"/>
      <c r="L62" s="50"/>
      <c r="M62" s="50"/>
      <c r="N62" s="50"/>
      <c r="O62" s="50"/>
      <c r="P62" s="50"/>
      <c r="Q62" s="53"/>
    </row>
    <row r="63" spans="1:17" ht="26.25">
      <c r="A63" s="54"/>
      <c r="B63" s="55"/>
      <c r="C63" s="56" t="s">
        <v>75</v>
      </c>
      <c r="D63" s="57" t="s">
        <v>80</v>
      </c>
      <c r="E63" s="57">
        <f>SUM(H47,H52,H57,H61)</f>
        <v>160</v>
      </c>
      <c r="F63" s="55"/>
      <c r="G63" s="58" t="s">
        <v>17</v>
      </c>
      <c r="H63" s="59"/>
      <c r="I63" s="60" t="s">
        <v>13</v>
      </c>
      <c r="J63" s="61">
        <f>SUM(I45,I46,I51,I56,I60)</f>
        <v>119</v>
      </c>
      <c r="K63" s="62"/>
      <c r="L63" s="62"/>
      <c r="M63" s="62"/>
      <c r="N63" s="62"/>
      <c r="O63" s="62"/>
      <c r="P63" s="62"/>
      <c r="Q63" s="53"/>
    </row>
    <row r="64" spans="1:17" ht="25.5">
      <c r="A64" s="54"/>
      <c r="B64" s="55"/>
      <c r="C64" s="63"/>
      <c r="D64" s="64"/>
      <c r="E64" s="59"/>
      <c r="F64" s="59"/>
      <c r="G64" s="59"/>
      <c r="H64" s="59"/>
      <c r="I64" s="60" t="s">
        <v>14</v>
      </c>
      <c r="J64" s="61">
        <f>SUM(J45,J46,J51,J56,J60)</f>
        <v>41</v>
      </c>
      <c r="K64" s="62"/>
      <c r="L64" s="62"/>
      <c r="M64" s="62"/>
      <c r="N64" s="62"/>
      <c r="O64" s="62"/>
      <c r="P64" s="62"/>
      <c r="Q64" s="53"/>
    </row>
    <row r="65" spans="1:17" ht="26.25">
      <c r="A65" s="54"/>
      <c r="B65" s="55"/>
      <c r="C65" s="86"/>
      <c r="D65" s="87" t="s">
        <v>29</v>
      </c>
      <c r="E65" s="87">
        <f>SUM(H45)</f>
        <v>27</v>
      </c>
      <c r="F65" s="65"/>
      <c r="G65" s="88" t="s">
        <v>17</v>
      </c>
      <c r="H65" s="59"/>
      <c r="I65" s="69"/>
      <c r="J65" s="62"/>
      <c r="K65" s="62"/>
      <c r="L65" s="62"/>
      <c r="M65" s="62"/>
      <c r="N65" s="62"/>
      <c r="O65" s="62"/>
      <c r="P65" s="62"/>
      <c r="Q65" s="53"/>
    </row>
    <row r="66" spans="1:17" ht="26.25">
      <c r="A66" s="54"/>
      <c r="B66" s="89"/>
      <c r="C66" s="90"/>
      <c r="D66" s="91" t="s">
        <v>18</v>
      </c>
      <c r="E66" s="91">
        <f>SUM(H46,H51,H56)</f>
        <v>107</v>
      </c>
      <c r="F66" s="92"/>
      <c r="G66" s="93" t="s">
        <v>17</v>
      </c>
      <c r="H66" s="94"/>
      <c r="I66" s="95"/>
      <c r="J66" s="96"/>
      <c r="K66" s="96"/>
      <c r="L66" s="96"/>
      <c r="M66" s="96"/>
      <c r="N66" s="96"/>
      <c r="O66" s="96"/>
      <c r="P66" s="96"/>
      <c r="Q66" s="53"/>
    </row>
    <row r="67" spans="1:17" ht="26.25">
      <c r="A67" s="70"/>
      <c r="B67" s="97"/>
      <c r="C67" s="98"/>
      <c r="D67" s="99" t="s">
        <v>19</v>
      </c>
      <c r="E67" s="99">
        <f>SUM(H60)</f>
        <v>26</v>
      </c>
      <c r="F67" s="100"/>
      <c r="G67" s="101" t="s">
        <v>17</v>
      </c>
      <c r="H67" s="82"/>
      <c r="I67" s="102"/>
      <c r="J67" s="103"/>
      <c r="K67" s="103"/>
      <c r="L67" s="103"/>
      <c r="M67" s="103"/>
      <c r="N67" s="103"/>
      <c r="O67" s="103"/>
      <c r="P67" s="103"/>
      <c r="Q67" s="44"/>
    </row>
    <row r="68" spans="1:17" ht="15" customHeight="1">
      <c r="A68" s="89"/>
      <c r="B68" s="89"/>
      <c r="C68" s="90"/>
      <c r="D68" s="104"/>
      <c r="E68" s="105"/>
      <c r="F68" s="92"/>
      <c r="G68" s="93"/>
      <c r="H68" s="94"/>
      <c r="I68" s="95"/>
      <c r="J68" s="96"/>
      <c r="K68" s="96"/>
      <c r="L68" s="96"/>
      <c r="M68" s="96"/>
      <c r="N68" s="96"/>
      <c r="O68" s="96"/>
      <c r="P68" s="96"/>
      <c r="Q68" s="106"/>
    </row>
    <row r="69" spans="1:17" ht="26.25">
      <c r="A69" s="55"/>
      <c r="B69" s="55"/>
      <c r="C69" s="60" t="s">
        <v>16</v>
      </c>
      <c r="D69" s="57" t="s">
        <v>81</v>
      </c>
      <c r="E69" s="57">
        <f>SUM(E36,E63)</f>
        <v>412</v>
      </c>
      <c r="F69" s="55"/>
      <c r="G69" s="58" t="s">
        <v>17</v>
      </c>
      <c r="H69" s="59"/>
      <c r="I69" s="60" t="s">
        <v>13</v>
      </c>
      <c r="J69" s="61">
        <f>SUM(J36,J63)</f>
        <v>294</v>
      </c>
      <c r="K69" s="62"/>
      <c r="L69" s="62"/>
      <c r="M69" s="59"/>
      <c r="N69" s="62"/>
      <c r="O69" s="62"/>
      <c r="P69" s="62"/>
      <c r="Q69" s="59"/>
    </row>
    <row r="70" spans="1:17" ht="26.25">
      <c r="A70" s="55"/>
      <c r="B70" s="55"/>
      <c r="C70" s="60"/>
      <c r="D70" s="57" t="s">
        <v>29</v>
      </c>
      <c r="E70" s="57">
        <f>SUM(E38,E65)</f>
        <v>255</v>
      </c>
      <c r="F70" s="66"/>
      <c r="G70" s="58" t="s">
        <v>17</v>
      </c>
      <c r="H70" s="59"/>
      <c r="I70" s="60" t="s">
        <v>14</v>
      </c>
      <c r="J70" s="61">
        <f>SUM(J37,J64)</f>
        <v>118</v>
      </c>
      <c r="K70" s="62"/>
      <c r="L70" s="62"/>
      <c r="M70" s="62" t="s">
        <v>100</v>
      </c>
      <c r="N70" s="62"/>
      <c r="O70" s="62"/>
      <c r="P70" s="62"/>
      <c r="Q70" s="59"/>
    </row>
    <row r="71" spans="1:17" ht="26.25">
      <c r="A71" s="55"/>
      <c r="B71" s="55"/>
      <c r="C71" s="60"/>
      <c r="D71" s="57" t="s">
        <v>18</v>
      </c>
      <c r="E71" s="57">
        <f>SUM(E39,E66)</f>
        <v>131</v>
      </c>
      <c r="F71" s="66"/>
      <c r="G71" s="58" t="s">
        <v>17</v>
      </c>
      <c r="H71" s="59"/>
      <c r="I71" s="69"/>
      <c r="J71" s="62"/>
      <c r="K71" s="62"/>
      <c r="L71" s="62"/>
      <c r="M71" s="62" t="s">
        <v>89</v>
      </c>
      <c r="N71" s="62"/>
      <c r="O71" s="62"/>
      <c r="P71" s="62"/>
      <c r="Q71" s="59"/>
    </row>
    <row r="72" spans="1:17" ht="26.25">
      <c r="A72" s="55"/>
      <c r="B72" s="55"/>
      <c r="C72" s="59"/>
      <c r="D72" s="57" t="s">
        <v>19</v>
      </c>
      <c r="E72" s="57">
        <f>SUM(E67)</f>
        <v>26</v>
      </c>
      <c r="F72" s="55"/>
      <c r="G72" s="58" t="s">
        <v>17</v>
      </c>
      <c r="H72" s="59"/>
      <c r="I72" s="69"/>
      <c r="J72" s="62"/>
      <c r="K72" s="62"/>
      <c r="L72" s="62"/>
      <c r="M72" s="62" t="s">
        <v>92</v>
      </c>
      <c r="N72" s="62"/>
      <c r="O72" s="62"/>
      <c r="P72" s="62"/>
      <c r="Q72" s="59"/>
    </row>
    <row r="73" spans="1:51" ht="24" customHeight="1">
      <c r="A73" s="120" t="s">
        <v>98</v>
      </c>
      <c r="B73" s="121"/>
      <c r="C73" s="121"/>
      <c r="D73" s="121"/>
      <c r="E73" s="121"/>
      <c r="F73" s="121"/>
      <c r="G73" s="121"/>
      <c r="H73" s="107"/>
      <c r="I73" s="107"/>
      <c r="J73" s="107"/>
      <c r="K73" s="107"/>
      <c r="L73" s="107"/>
      <c r="M73" s="107"/>
      <c r="N73" s="107"/>
      <c r="O73" s="107"/>
      <c r="P73" s="107"/>
      <c r="Q73" s="59"/>
      <c r="AY73">
        <v>0</v>
      </c>
    </row>
    <row r="74" spans="1:17" ht="12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3"/>
    </row>
    <row r="75" spans="1:16" ht="12" customHeight="1">
      <c r="A75" s="2"/>
      <c r="B75" s="2"/>
      <c r="C75" s="3"/>
      <c r="D75" s="3"/>
      <c r="E75" s="122"/>
      <c r="F75" s="122"/>
      <c r="G75" s="122"/>
      <c r="H75" s="11"/>
      <c r="I75" s="5"/>
      <c r="J75" s="6"/>
      <c r="K75" s="6"/>
      <c r="L75" s="6"/>
      <c r="M75" s="6"/>
      <c r="N75" s="6"/>
      <c r="O75" s="6"/>
      <c r="P75" s="6"/>
    </row>
    <row r="76" spans="1:16" ht="12" customHeight="1">
      <c r="A76" s="2"/>
      <c r="B76" s="2"/>
      <c r="C76" s="3"/>
      <c r="D76" s="3"/>
      <c r="E76" s="3"/>
      <c r="F76" s="1"/>
      <c r="G76" s="8"/>
      <c r="H76" s="4"/>
      <c r="I76" s="5"/>
      <c r="J76" s="6"/>
      <c r="K76" s="6"/>
      <c r="L76" s="6"/>
      <c r="M76" s="6"/>
      <c r="N76" s="6"/>
      <c r="O76" s="6"/>
      <c r="P76" s="6"/>
    </row>
    <row r="77" spans="1:16" ht="12" customHeight="1">
      <c r="A77" s="2"/>
      <c r="B77" s="2"/>
      <c r="C77" s="3"/>
      <c r="D77" s="3"/>
      <c r="E77" s="3"/>
      <c r="F77" s="1"/>
      <c r="G77" s="8"/>
      <c r="H77" s="4"/>
      <c r="I77" s="5"/>
      <c r="J77" s="6"/>
      <c r="K77" s="6"/>
      <c r="L77" s="6"/>
      <c r="M77" s="6"/>
      <c r="N77" s="6"/>
      <c r="O77" s="6"/>
      <c r="P77" s="6"/>
    </row>
    <row r="78" spans="1:16" ht="12" customHeight="1">
      <c r="A78" s="2"/>
      <c r="B78" s="2"/>
      <c r="C78" s="110"/>
      <c r="D78" s="110"/>
      <c r="E78" s="110"/>
      <c r="F78" s="7"/>
      <c r="G78" s="10"/>
      <c r="H78" s="4"/>
      <c r="I78" s="5"/>
      <c r="J78" s="6"/>
      <c r="K78" s="6"/>
      <c r="L78" s="6"/>
      <c r="M78" s="6"/>
      <c r="N78" s="6"/>
      <c r="O78" s="6"/>
      <c r="P78" s="6"/>
    </row>
    <row r="79" spans="1:16" ht="12" customHeight="1">
      <c r="A79" s="2"/>
      <c r="B79" s="2"/>
      <c r="C79" s="110"/>
      <c r="D79" s="110"/>
      <c r="E79" s="110"/>
      <c r="F79" s="1"/>
      <c r="G79" s="8"/>
      <c r="H79" s="4"/>
      <c r="I79" s="5"/>
      <c r="J79" s="6"/>
      <c r="K79" s="6"/>
      <c r="L79" s="6"/>
      <c r="M79" s="6"/>
      <c r="N79" s="6"/>
      <c r="O79" s="6"/>
      <c r="P79" s="6"/>
    </row>
    <row r="80" spans="1:16" ht="12" customHeight="1">
      <c r="A80" s="2"/>
      <c r="B80" s="2"/>
      <c r="C80" s="110"/>
      <c r="D80" s="110"/>
      <c r="E80" s="110"/>
      <c r="F80" s="1"/>
      <c r="G80" s="8"/>
      <c r="H80" s="4"/>
      <c r="I80" s="5"/>
      <c r="J80" s="6"/>
      <c r="K80" s="6"/>
      <c r="L80" s="6"/>
      <c r="M80" s="6"/>
      <c r="N80" s="6"/>
      <c r="O80" s="6"/>
      <c r="P80" s="6"/>
    </row>
    <row r="81" spans="1:16" ht="12" customHeight="1">
      <c r="A81" s="2"/>
      <c r="B81" s="2"/>
      <c r="C81" s="3"/>
      <c r="D81" s="3"/>
      <c r="E81" s="3"/>
      <c r="F81" s="1"/>
      <c r="G81" s="8"/>
      <c r="H81" s="4"/>
      <c r="I81" s="5"/>
      <c r="J81" s="6"/>
      <c r="K81" s="6"/>
      <c r="L81" s="6"/>
      <c r="M81" s="6"/>
      <c r="N81" s="6"/>
      <c r="O81" s="6"/>
      <c r="P81" s="6"/>
    </row>
    <row r="82" spans="1:16" ht="12" customHeight="1">
      <c r="A82" s="2"/>
      <c r="B82" s="2"/>
      <c r="C82" s="3"/>
      <c r="D82" s="3"/>
      <c r="E82" s="7"/>
      <c r="F82" s="1"/>
      <c r="G82" s="8"/>
      <c r="H82" s="4"/>
      <c r="I82" s="5"/>
      <c r="J82" s="6"/>
      <c r="K82" s="6"/>
      <c r="L82" s="6"/>
      <c r="M82" s="6"/>
      <c r="N82" s="6"/>
      <c r="O82" s="6"/>
      <c r="P82" s="6"/>
    </row>
    <row r="83" spans="1:16" ht="12" customHeight="1">
      <c r="A83" s="2"/>
      <c r="B83" s="2"/>
      <c r="C83" s="3"/>
      <c r="D83" s="3"/>
      <c r="E83" s="7"/>
      <c r="F83" s="1"/>
      <c r="G83" s="8"/>
      <c r="H83" s="4"/>
      <c r="I83" s="5"/>
      <c r="J83" s="6"/>
      <c r="K83" s="6"/>
      <c r="L83" s="6"/>
      <c r="M83" s="6"/>
      <c r="N83" s="6"/>
      <c r="O83" s="6"/>
      <c r="P83" s="6"/>
    </row>
    <row r="84" spans="1:16" ht="24" customHeight="1">
      <c r="A84" s="1"/>
      <c r="B84" s="1"/>
      <c r="C84" s="9"/>
      <c r="D84" s="9"/>
      <c r="E84" s="9"/>
      <c r="F84" s="9"/>
      <c r="G84" s="9"/>
      <c r="H84" s="12"/>
      <c r="I84" s="1"/>
      <c r="J84" s="1"/>
      <c r="K84" s="1"/>
      <c r="L84" s="1"/>
      <c r="M84" s="1"/>
      <c r="N84" s="1"/>
      <c r="O84" s="1"/>
      <c r="P84" s="1"/>
    </row>
  </sheetData>
  <sheetProtection/>
  <mergeCells count="82">
    <mergeCell ref="N1:Q1"/>
    <mergeCell ref="N2:Q2"/>
    <mergeCell ref="N3:Q3"/>
    <mergeCell ref="N4:Q4"/>
    <mergeCell ref="A6:Q6"/>
    <mergeCell ref="A7:Q7"/>
    <mergeCell ref="A8:Q8"/>
    <mergeCell ref="A9:J9"/>
    <mergeCell ref="A10:A11"/>
    <mergeCell ref="B10:B11"/>
    <mergeCell ref="C10:C11"/>
    <mergeCell ref="D10:D11"/>
    <mergeCell ref="E10:E11"/>
    <mergeCell ref="F10:H11"/>
    <mergeCell ref="I10:J10"/>
    <mergeCell ref="K10:L10"/>
    <mergeCell ref="M10:N10"/>
    <mergeCell ref="O10:P10"/>
    <mergeCell ref="Q10:Q11"/>
    <mergeCell ref="A12:Q12"/>
    <mergeCell ref="A13:Q13"/>
    <mergeCell ref="G14:H14"/>
    <mergeCell ref="G15:H15"/>
    <mergeCell ref="G16:H16"/>
    <mergeCell ref="G17:H17"/>
    <mergeCell ref="A18:E20"/>
    <mergeCell ref="Q18:Q19"/>
    <mergeCell ref="I20:Q20"/>
    <mergeCell ref="A21:Q21"/>
    <mergeCell ref="E22:F22"/>
    <mergeCell ref="G22:H22"/>
    <mergeCell ref="E23:F23"/>
    <mergeCell ref="G23:H23"/>
    <mergeCell ref="E24:F24"/>
    <mergeCell ref="G24:H24"/>
    <mergeCell ref="E25:F25"/>
    <mergeCell ref="G25:H25"/>
    <mergeCell ref="A26:E27"/>
    <mergeCell ref="Q26:Q27"/>
    <mergeCell ref="I27:J27"/>
    <mergeCell ref="A28:Q28"/>
    <mergeCell ref="E29:F29"/>
    <mergeCell ref="G29:H29"/>
    <mergeCell ref="E30:F30"/>
    <mergeCell ref="G30:H30"/>
    <mergeCell ref="E31:F31"/>
    <mergeCell ref="G31:H31"/>
    <mergeCell ref="E32:F32"/>
    <mergeCell ref="G32:H32"/>
    <mergeCell ref="A33:E34"/>
    <mergeCell ref="Q33:Q34"/>
    <mergeCell ref="I34:J34"/>
    <mergeCell ref="A41:Q41"/>
    <mergeCell ref="A42:Q42"/>
    <mergeCell ref="E43:F43"/>
    <mergeCell ref="G43:H43"/>
    <mergeCell ref="E44:F44"/>
    <mergeCell ref="G44:H44"/>
    <mergeCell ref="I47:J47"/>
    <mergeCell ref="A48:Q48"/>
    <mergeCell ref="E49:F49"/>
    <mergeCell ref="G49:H49"/>
    <mergeCell ref="E50:F50"/>
    <mergeCell ref="G50:H50"/>
    <mergeCell ref="I52:J52"/>
    <mergeCell ref="A53:Q53"/>
    <mergeCell ref="E54:F54"/>
    <mergeCell ref="G54:H54"/>
    <mergeCell ref="E55:F55"/>
    <mergeCell ref="G55:H55"/>
    <mergeCell ref="A56:F57"/>
    <mergeCell ref="Q56:Q57"/>
    <mergeCell ref="I57:J57"/>
    <mergeCell ref="C78:E78"/>
    <mergeCell ref="C79:E79"/>
    <mergeCell ref="C80:E80"/>
    <mergeCell ref="A58:Q58"/>
    <mergeCell ref="F59:H59"/>
    <mergeCell ref="Q60:Q61"/>
    <mergeCell ref="I61:J61"/>
    <mergeCell ref="A73:G73"/>
    <mergeCell ref="E75:G75"/>
  </mergeCells>
  <printOptions/>
  <pageMargins left="0.3937007874015748" right="0" top="0.3937007874015748" bottom="0" header="0" footer="0"/>
  <pageSetup horizontalDpi="600" verticalDpi="600" orientation="landscape" paperSize="9" scale="2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84"/>
  <sheetViews>
    <sheetView view="pageBreakPreview" zoomScale="50" zoomScaleNormal="50" zoomScaleSheetLayoutView="50" workbookViewId="0" topLeftCell="A46">
      <selection activeCell="L31" sqref="L31"/>
    </sheetView>
  </sheetViews>
  <sheetFormatPr defaultColWidth="9.140625" defaultRowHeight="12.75"/>
  <cols>
    <col min="1" max="1" width="13.7109375" style="0" customWidth="1"/>
    <col min="2" max="2" width="23.57421875" style="0" customWidth="1"/>
    <col min="3" max="3" width="185.8515625" style="0" customWidth="1"/>
    <col min="4" max="4" width="27.421875" style="0" customWidth="1"/>
    <col min="5" max="5" width="16.7109375" style="0" customWidth="1"/>
    <col min="6" max="6" width="9.140625" style="0" hidden="1" customWidth="1"/>
    <col min="7" max="7" width="25.57421875" style="0" customWidth="1"/>
    <col min="8" max="8" width="15.00390625" style="0" customWidth="1"/>
    <col min="9" max="9" width="11.7109375" style="0" customWidth="1"/>
    <col min="10" max="11" width="11.57421875" style="0" customWidth="1"/>
    <col min="12" max="14" width="11.7109375" style="0" customWidth="1"/>
    <col min="15" max="16" width="14.8515625" style="0" customWidth="1"/>
    <col min="17" max="17" width="70.421875" style="0" customWidth="1"/>
  </cols>
  <sheetData>
    <row r="1" spans="1:19" ht="28.5" customHeight="1">
      <c r="A1" s="15"/>
      <c r="B1" s="15"/>
      <c r="C1" s="16"/>
      <c r="D1" s="16"/>
      <c r="E1" s="16"/>
      <c r="F1" s="16"/>
      <c r="G1" s="15"/>
      <c r="M1" s="17"/>
      <c r="N1" s="173" t="s">
        <v>24</v>
      </c>
      <c r="O1" s="174"/>
      <c r="P1" s="173"/>
      <c r="Q1" s="173"/>
      <c r="R1" s="17"/>
      <c r="S1" s="17"/>
    </row>
    <row r="2" spans="1:19" ht="28.5" customHeight="1">
      <c r="A2" s="15"/>
      <c r="B2" s="15"/>
      <c r="C2" s="16"/>
      <c r="D2" s="16"/>
      <c r="E2" s="16"/>
      <c r="F2" s="16"/>
      <c r="G2" s="15"/>
      <c r="M2" s="18"/>
      <c r="N2" s="175" t="s">
        <v>27</v>
      </c>
      <c r="O2" s="176"/>
      <c r="P2" s="176"/>
      <c r="Q2" s="176"/>
      <c r="R2" s="18"/>
      <c r="S2" s="18"/>
    </row>
    <row r="3" spans="1:19" ht="28.5" customHeight="1">
      <c r="A3" s="15"/>
      <c r="B3" s="15"/>
      <c r="C3" s="16"/>
      <c r="D3" s="16"/>
      <c r="E3" s="16"/>
      <c r="F3" s="16"/>
      <c r="G3" s="15"/>
      <c r="M3" s="17"/>
      <c r="N3" s="173" t="s">
        <v>25</v>
      </c>
      <c r="O3" s="174"/>
      <c r="P3" s="173"/>
      <c r="Q3" s="173"/>
      <c r="R3" s="17"/>
      <c r="S3" s="17"/>
    </row>
    <row r="4" spans="1:19" ht="27.75" customHeight="1">
      <c r="A4" s="15"/>
      <c r="B4" s="15"/>
      <c r="C4" s="16"/>
      <c r="D4" s="16"/>
      <c r="E4" s="16"/>
      <c r="F4" s="16"/>
      <c r="G4" s="15"/>
      <c r="M4" s="17"/>
      <c r="N4" s="173" t="s">
        <v>96</v>
      </c>
      <c r="O4" s="174"/>
      <c r="P4" s="173"/>
      <c r="Q4" s="173"/>
      <c r="R4" s="17"/>
      <c r="S4" s="17"/>
    </row>
    <row r="5" spans="1:17" ht="15.75" customHeight="1">
      <c r="A5" s="15"/>
      <c r="B5" s="15"/>
      <c r="C5" s="15"/>
      <c r="D5" s="15"/>
      <c r="E5" s="15"/>
      <c r="F5" s="15"/>
      <c r="G5" s="15"/>
      <c r="H5" s="15"/>
      <c r="I5" s="17"/>
      <c r="J5" s="17"/>
      <c r="K5" s="17"/>
      <c r="L5" s="17"/>
      <c r="M5" s="17"/>
      <c r="N5" s="17"/>
      <c r="O5" s="17"/>
      <c r="P5" s="17"/>
      <c r="Q5" s="16"/>
    </row>
    <row r="6" spans="1:17" ht="33" customHeight="1">
      <c r="A6" s="177" t="s">
        <v>46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68"/>
    </row>
    <row r="7" spans="1:17" ht="33" customHeight="1">
      <c r="A7" s="178" t="s">
        <v>28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68"/>
    </row>
    <row r="8" spans="1:17" ht="33" customHeight="1">
      <c r="A8" s="167" t="s">
        <v>97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8"/>
    </row>
    <row r="9" spans="1:17" ht="12" customHeight="1">
      <c r="A9" s="169"/>
      <c r="B9" s="169"/>
      <c r="C9" s="170"/>
      <c r="D9" s="170"/>
      <c r="E9" s="170"/>
      <c r="F9" s="170"/>
      <c r="G9" s="170"/>
      <c r="H9" s="170"/>
      <c r="I9" s="170"/>
      <c r="J9" s="170"/>
      <c r="K9" s="19"/>
      <c r="L9" s="19"/>
      <c r="M9" s="19"/>
      <c r="N9" s="19"/>
      <c r="O9" s="19"/>
      <c r="P9" s="19"/>
      <c r="Q9" s="16"/>
    </row>
    <row r="10" spans="1:17" ht="63.75" customHeight="1">
      <c r="A10" s="163" t="s">
        <v>0</v>
      </c>
      <c r="B10" s="171" t="s">
        <v>37</v>
      </c>
      <c r="C10" s="163" t="s">
        <v>33</v>
      </c>
      <c r="D10" s="163" t="s">
        <v>26</v>
      </c>
      <c r="E10" s="163" t="s">
        <v>1</v>
      </c>
      <c r="F10" s="163" t="s">
        <v>38</v>
      </c>
      <c r="G10" s="163"/>
      <c r="H10" s="163"/>
      <c r="I10" s="163" t="s">
        <v>2</v>
      </c>
      <c r="J10" s="163"/>
      <c r="K10" s="159" t="s">
        <v>56</v>
      </c>
      <c r="L10" s="160"/>
      <c r="M10" s="159" t="s">
        <v>55</v>
      </c>
      <c r="N10" s="160"/>
      <c r="O10" s="161" t="s">
        <v>69</v>
      </c>
      <c r="P10" s="162"/>
      <c r="Q10" s="163" t="s">
        <v>73</v>
      </c>
    </row>
    <row r="11" spans="1:17" ht="29.25" customHeight="1">
      <c r="A11" s="163"/>
      <c r="B11" s="172"/>
      <c r="C11" s="163"/>
      <c r="D11" s="163"/>
      <c r="E11" s="163"/>
      <c r="F11" s="163"/>
      <c r="G11" s="163"/>
      <c r="H11" s="163"/>
      <c r="I11" s="21" t="s">
        <v>3</v>
      </c>
      <c r="J11" s="21" t="s">
        <v>4</v>
      </c>
      <c r="K11" s="21" t="s">
        <v>3</v>
      </c>
      <c r="L11" s="22" t="s">
        <v>4</v>
      </c>
      <c r="M11" s="23" t="s">
        <v>3</v>
      </c>
      <c r="N11" s="21" t="s">
        <v>4</v>
      </c>
      <c r="O11" s="23" t="s">
        <v>3</v>
      </c>
      <c r="P11" s="21" t="s">
        <v>4</v>
      </c>
      <c r="Q11" s="163"/>
    </row>
    <row r="12" spans="1:17" ht="29.25" customHeight="1">
      <c r="A12" s="164" t="s">
        <v>35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6"/>
    </row>
    <row r="13" spans="1:17" ht="29.25" customHeight="1">
      <c r="A13" s="133" t="s">
        <v>5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5"/>
    </row>
    <row r="14" spans="1:17" ht="26.25">
      <c r="A14" s="24">
        <v>1</v>
      </c>
      <c r="B14" s="25" t="s">
        <v>88</v>
      </c>
      <c r="C14" s="26" t="s">
        <v>6</v>
      </c>
      <c r="D14" s="27" t="s">
        <v>29</v>
      </c>
      <c r="E14" s="28">
        <v>11</v>
      </c>
      <c r="F14" s="26"/>
      <c r="G14" s="144">
        <v>23</v>
      </c>
      <c r="H14" s="145"/>
      <c r="I14" s="23">
        <v>22</v>
      </c>
      <c r="J14" s="23">
        <v>1</v>
      </c>
      <c r="K14" s="23"/>
      <c r="L14" s="23">
        <v>1</v>
      </c>
      <c r="M14" s="23"/>
      <c r="N14" s="23"/>
      <c r="O14" s="23">
        <v>2</v>
      </c>
      <c r="P14" s="23"/>
      <c r="Q14" s="108" t="s">
        <v>84</v>
      </c>
    </row>
    <row r="15" spans="1:17" ht="26.25">
      <c r="A15" s="24">
        <v>2</v>
      </c>
      <c r="B15" s="29" t="s">
        <v>87</v>
      </c>
      <c r="C15" s="30" t="s">
        <v>7</v>
      </c>
      <c r="D15" s="27" t="s">
        <v>18</v>
      </c>
      <c r="E15" s="28">
        <v>12</v>
      </c>
      <c r="F15" s="26"/>
      <c r="G15" s="144">
        <v>24</v>
      </c>
      <c r="H15" s="145"/>
      <c r="I15" s="23">
        <v>3</v>
      </c>
      <c r="J15" s="23">
        <v>21</v>
      </c>
      <c r="K15" s="23"/>
      <c r="L15" s="23">
        <v>2</v>
      </c>
      <c r="M15" s="23"/>
      <c r="N15" s="23">
        <v>1</v>
      </c>
      <c r="O15" s="23"/>
      <c r="P15" s="23">
        <v>3</v>
      </c>
      <c r="Q15" s="108" t="s">
        <v>82</v>
      </c>
    </row>
    <row r="16" spans="1:17" ht="26.25">
      <c r="A16" s="24">
        <v>3</v>
      </c>
      <c r="B16" s="25" t="s">
        <v>76</v>
      </c>
      <c r="C16" s="26" t="s">
        <v>77</v>
      </c>
      <c r="D16" s="27" t="s">
        <v>29</v>
      </c>
      <c r="E16" s="28">
        <v>14</v>
      </c>
      <c r="F16" s="26"/>
      <c r="G16" s="144">
        <v>26</v>
      </c>
      <c r="H16" s="145"/>
      <c r="I16" s="23">
        <v>26</v>
      </c>
      <c r="J16" s="23">
        <v>0</v>
      </c>
      <c r="K16" s="23">
        <v>3</v>
      </c>
      <c r="L16" s="23"/>
      <c r="M16" s="23"/>
      <c r="N16" s="23"/>
      <c r="O16" s="23">
        <v>2</v>
      </c>
      <c r="P16" s="23"/>
      <c r="Q16" s="108" t="s">
        <v>83</v>
      </c>
    </row>
    <row r="17" spans="1:17" ht="26.25">
      <c r="A17" s="24">
        <v>4</v>
      </c>
      <c r="B17" s="25" t="s">
        <v>49</v>
      </c>
      <c r="C17" s="31" t="s">
        <v>70</v>
      </c>
      <c r="D17" s="27" t="s">
        <v>29</v>
      </c>
      <c r="E17" s="28">
        <v>17</v>
      </c>
      <c r="F17" s="26"/>
      <c r="G17" s="144">
        <v>17</v>
      </c>
      <c r="H17" s="145"/>
      <c r="I17" s="23">
        <v>17</v>
      </c>
      <c r="J17" s="23">
        <v>0</v>
      </c>
      <c r="K17" s="23">
        <v>2</v>
      </c>
      <c r="L17" s="23"/>
      <c r="M17" s="23">
        <v>1</v>
      </c>
      <c r="N17" s="23"/>
      <c r="O17" s="23"/>
      <c r="P17" s="23"/>
      <c r="Q17" s="108" t="s">
        <v>57</v>
      </c>
    </row>
    <row r="18" spans="1:17" ht="26.25">
      <c r="A18" s="146"/>
      <c r="B18" s="147"/>
      <c r="C18" s="147"/>
      <c r="D18" s="147"/>
      <c r="E18" s="148"/>
      <c r="F18" s="26"/>
      <c r="G18" s="32" t="s">
        <v>32</v>
      </c>
      <c r="H18" s="33">
        <f>G14+G16+G17</f>
        <v>66</v>
      </c>
      <c r="I18" s="22">
        <f aca="true" t="shared" si="0" ref="I18:P18">SUM(I14,I16,I17)</f>
        <v>65</v>
      </c>
      <c r="J18" s="22">
        <f t="shared" si="0"/>
        <v>1</v>
      </c>
      <c r="K18" s="22">
        <f t="shared" si="0"/>
        <v>5</v>
      </c>
      <c r="L18" s="22">
        <f t="shared" si="0"/>
        <v>1</v>
      </c>
      <c r="M18" s="22">
        <f t="shared" si="0"/>
        <v>1</v>
      </c>
      <c r="N18" s="22">
        <f t="shared" si="0"/>
        <v>0</v>
      </c>
      <c r="O18" s="22">
        <f t="shared" si="0"/>
        <v>4</v>
      </c>
      <c r="P18" s="22">
        <f t="shared" si="0"/>
        <v>0</v>
      </c>
      <c r="Q18" s="155"/>
    </row>
    <row r="19" spans="1:17" ht="26.25">
      <c r="A19" s="149"/>
      <c r="B19" s="150"/>
      <c r="C19" s="150"/>
      <c r="D19" s="150"/>
      <c r="E19" s="151"/>
      <c r="F19" s="26"/>
      <c r="G19" s="32" t="s">
        <v>30</v>
      </c>
      <c r="H19" s="33">
        <f>SUM(G15)</f>
        <v>24</v>
      </c>
      <c r="I19" s="22">
        <f aca="true" t="shared" si="1" ref="I19:P19">SUM(I15)</f>
        <v>3</v>
      </c>
      <c r="J19" s="22">
        <f t="shared" si="1"/>
        <v>21</v>
      </c>
      <c r="K19" s="22">
        <f t="shared" si="1"/>
        <v>0</v>
      </c>
      <c r="L19" s="22">
        <f t="shared" si="1"/>
        <v>2</v>
      </c>
      <c r="M19" s="22">
        <f t="shared" si="1"/>
        <v>0</v>
      </c>
      <c r="N19" s="22">
        <f t="shared" si="1"/>
        <v>1</v>
      </c>
      <c r="O19" s="22">
        <f t="shared" si="1"/>
        <v>0</v>
      </c>
      <c r="P19" s="22">
        <f t="shared" si="1"/>
        <v>3</v>
      </c>
      <c r="Q19" s="156"/>
    </row>
    <row r="20" spans="1:17" ht="26.25">
      <c r="A20" s="152"/>
      <c r="B20" s="153"/>
      <c r="C20" s="153"/>
      <c r="D20" s="153"/>
      <c r="E20" s="154"/>
      <c r="F20" s="26"/>
      <c r="G20" s="34" t="s">
        <v>15</v>
      </c>
      <c r="H20" s="35">
        <f>SUM(H18:H19)</f>
        <v>90</v>
      </c>
      <c r="I20" s="144"/>
      <c r="J20" s="157"/>
      <c r="K20" s="157"/>
      <c r="L20" s="157"/>
      <c r="M20" s="157"/>
      <c r="N20" s="157"/>
      <c r="O20" s="157"/>
      <c r="P20" s="157"/>
      <c r="Q20" s="158"/>
    </row>
    <row r="21" spans="1:17" ht="29.25" customHeight="1">
      <c r="A21" s="133" t="s">
        <v>9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5"/>
    </row>
    <row r="22" spans="1:17" ht="29.25" customHeight="1">
      <c r="A22" s="27">
        <v>5</v>
      </c>
      <c r="B22" s="29" t="s">
        <v>40</v>
      </c>
      <c r="C22" s="30" t="s">
        <v>10</v>
      </c>
      <c r="D22" s="27" t="s">
        <v>29</v>
      </c>
      <c r="E22" s="124">
        <v>23</v>
      </c>
      <c r="F22" s="124"/>
      <c r="G22" s="124">
        <v>25</v>
      </c>
      <c r="H22" s="124"/>
      <c r="I22" s="27">
        <v>25</v>
      </c>
      <c r="J22" s="27">
        <v>0</v>
      </c>
      <c r="K22" s="27">
        <v>1</v>
      </c>
      <c r="L22" s="27"/>
      <c r="M22" s="27"/>
      <c r="N22" s="27"/>
      <c r="O22" s="27">
        <v>3</v>
      </c>
      <c r="P22" s="27"/>
      <c r="Q22" s="36" t="s">
        <v>90</v>
      </c>
    </row>
    <row r="23" spans="1:17" ht="29.25" customHeight="1">
      <c r="A23" s="27">
        <v>6</v>
      </c>
      <c r="B23" s="29" t="s">
        <v>51</v>
      </c>
      <c r="C23" s="30" t="s">
        <v>50</v>
      </c>
      <c r="D23" s="27" t="s">
        <v>29</v>
      </c>
      <c r="E23" s="124">
        <v>24</v>
      </c>
      <c r="F23" s="124"/>
      <c r="G23" s="124">
        <v>23</v>
      </c>
      <c r="H23" s="124"/>
      <c r="I23" s="27">
        <v>23</v>
      </c>
      <c r="J23" s="27">
        <v>0</v>
      </c>
      <c r="K23" s="27"/>
      <c r="L23" s="27"/>
      <c r="M23" s="27"/>
      <c r="N23" s="27"/>
      <c r="O23" s="27">
        <v>4</v>
      </c>
      <c r="P23" s="27"/>
      <c r="Q23" s="36" t="s">
        <v>58</v>
      </c>
    </row>
    <row r="24" spans="1:17" ht="29.25" customHeight="1">
      <c r="A24" s="27">
        <v>7</v>
      </c>
      <c r="B24" s="29" t="s">
        <v>47</v>
      </c>
      <c r="C24" s="31" t="s">
        <v>8</v>
      </c>
      <c r="D24" s="27" t="s">
        <v>29</v>
      </c>
      <c r="E24" s="124">
        <v>25</v>
      </c>
      <c r="F24" s="124"/>
      <c r="G24" s="124">
        <v>25</v>
      </c>
      <c r="H24" s="124"/>
      <c r="I24" s="27">
        <v>22</v>
      </c>
      <c r="J24" s="27">
        <v>3</v>
      </c>
      <c r="K24" s="27"/>
      <c r="L24" s="27"/>
      <c r="M24" s="27"/>
      <c r="N24" s="27"/>
      <c r="O24" s="27">
        <v>1</v>
      </c>
      <c r="P24" s="27"/>
      <c r="Q24" s="36" t="s">
        <v>59</v>
      </c>
    </row>
    <row r="25" spans="1:17" ht="30" customHeight="1">
      <c r="A25" s="27">
        <v>8</v>
      </c>
      <c r="B25" s="29" t="s">
        <v>52</v>
      </c>
      <c r="C25" s="31" t="s">
        <v>53</v>
      </c>
      <c r="D25" s="27" t="s">
        <v>29</v>
      </c>
      <c r="E25" s="124">
        <v>26</v>
      </c>
      <c r="F25" s="124"/>
      <c r="G25" s="124">
        <v>20</v>
      </c>
      <c r="H25" s="124"/>
      <c r="I25" s="27">
        <v>0</v>
      </c>
      <c r="J25" s="27">
        <v>20</v>
      </c>
      <c r="K25" s="27"/>
      <c r="L25" s="27">
        <v>2</v>
      </c>
      <c r="M25" s="27"/>
      <c r="N25" s="27"/>
      <c r="O25" s="27"/>
      <c r="P25" s="27">
        <v>2</v>
      </c>
      <c r="Q25" s="36" t="s">
        <v>60</v>
      </c>
    </row>
    <row r="26" spans="1:17" ht="26.25">
      <c r="A26" s="125"/>
      <c r="B26" s="138"/>
      <c r="C26" s="138"/>
      <c r="D26" s="138"/>
      <c r="E26" s="138"/>
      <c r="F26" s="38"/>
      <c r="G26" s="32" t="s">
        <v>32</v>
      </c>
      <c r="H26" s="33">
        <f>G22+G23+G24+G25</f>
        <v>93</v>
      </c>
      <c r="I26" s="39">
        <f aca="true" t="shared" si="2" ref="I26:P26">SUM(I22:I25)</f>
        <v>70</v>
      </c>
      <c r="J26" s="39">
        <f t="shared" si="2"/>
        <v>23</v>
      </c>
      <c r="K26" s="39">
        <f t="shared" si="2"/>
        <v>1</v>
      </c>
      <c r="L26" s="39">
        <f t="shared" si="2"/>
        <v>2</v>
      </c>
      <c r="M26" s="39">
        <f t="shared" si="2"/>
        <v>0</v>
      </c>
      <c r="N26" s="39">
        <f t="shared" si="2"/>
        <v>0</v>
      </c>
      <c r="O26" s="39">
        <f t="shared" si="2"/>
        <v>8</v>
      </c>
      <c r="P26" s="39">
        <f t="shared" si="2"/>
        <v>2</v>
      </c>
      <c r="Q26" s="117"/>
    </row>
    <row r="27" spans="1:17" ht="26.25">
      <c r="A27" s="139"/>
      <c r="B27" s="140"/>
      <c r="C27" s="140"/>
      <c r="D27" s="140"/>
      <c r="E27" s="140"/>
      <c r="F27" s="40"/>
      <c r="G27" s="34" t="s">
        <v>15</v>
      </c>
      <c r="H27" s="35">
        <f>H26</f>
        <v>93</v>
      </c>
      <c r="I27" s="141"/>
      <c r="J27" s="142"/>
      <c r="K27" s="42"/>
      <c r="L27" s="42"/>
      <c r="M27" s="42"/>
      <c r="N27" s="42"/>
      <c r="O27" s="43"/>
      <c r="P27" s="43"/>
      <c r="Q27" s="118"/>
    </row>
    <row r="28" spans="1:17" ht="30" customHeight="1">
      <c r="A28" s="133" t="s">
        <v>11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43"/>
      <c r="P28" s="143"/>
      <c r="Q28" s="135"/>
    </row>
    <row r="29" spans="1:17" ht="26.25">
      <c r="A29" s="27">
        <v>9</v>
      </c>
      <c r="B29" s="29" t="s">
        <v>39</v>
      </c>
      <c r="C29" s="30" t="s">
        <v>7</v>
      </c>
      <c r="D29" s="27" t="s">
        <v>29</v>
      </c>
      <c r="E29" s="124">
        <v>32</v>
      </c>
      <c r="F29" s="124"/>
      <c r="G29" s="124">
        <v>18</v>
      </c>
      <c r="H29" s="124"/>
      <c r="I29" s="27">
        <v>4</v>
      </c>
      <c r="J29" s="27">
        <v>14</v>
      </c>
      <c r="K29" s="27"/>
      <c r="L29" s="27"/>
      <c r="M29" s="27"/>
      <c r="N29" s="27"/>
      <c r="O29" s="27">
        <v>1</v>
      </c>
      <c r="P29" s="27">
        <v>1</v>
      </c>
      <c r="Q29" s="36" t="s">
        <v>61</v>
      </c>
    </row>
    <row r="30" spans="1:17" ht="26.25">
      <c r="A30" s="27">
        <v>10</v>
      </c>
      <c r="B30" s="29" t="s">
        <v>47</v>
      </c>
      <c r="C30" s="30" t="s">
        <v>8</v>
      </c>
      <c r="D30" s="27" t="s">
        <v>29</v>
      </c>
      <c r="E30" s="124">
        <v>35</v>
      </c>
      <c r="F30" s="124"/>
      <c r="G30" s="124">
        <v>20</v>
      </c>
      <c r="H30" s="124"/>
      <c r="I30" s="27">
        <v>19</v>
      </c>
      <c r="J30" s="27">
        <v>1</v>
      </c>
      <c r="K30" s="27"/>
      <c r="L30" s="27"/>
      <c r="M30" s="27"/>
      <c r="N30" s="27"/>
      <c r="O30" s="27"/>
      <c r="P30" s="27"/>
      <c r="Q30" s="36" t="s">
        <v>62</v>
      </c>
    </row>
    <row r="31" spans="1:17" ht="26.25">
      <c r="A31" s="27">
        <v>11</v>
      </c>
      <c r="B31" s="29" t="s">
        <v>48</v>
      </c>
      <c r="C31" s="45" t="s">
        <v>20</v>
      </c>
      <c r="D31" s="27" t="s">
        <v>29</v>
      </c>
      <c r="E31" s="124">
        <v>36</v>
      </c>
      <c r="F31" s="124"/>
      <c r="G31" s="124">
        <v>17</v>
      </c>
      <c r="H31" s="124"/>
      <c r="I31" s="27">
        <v>0</v>
      </c>
      <c r="J31" s="27">
        <v>17</v>
      </c>
      <c r="K31" s="27"/>
      <c r="L31" s="27">
        <v>1</v>
      </c>
      <c r="M31" s="27"/>
      <c r="N31" s="27">
        <v>2</v>
      </c>
      <c r="O31" s="27"/>
      <c r="P31" s="27"/>
      <c r="Q31" s="36" t="s">
        <v>63</v>
      </c>
    </row>
    <row r="32" spans="1:17" ht="26.25">
      <c r="A32" s="27">
        <v>12</v>
      </c>
      <c r="B32" s="29" t="s">
        <v>49</v>
      </c>
      <c r="C32" s="31" t="s">
        <v>78</v>
      </c>
      <c r="D32" s="27" t="s">
        <v>29</v>
      </c>
      <c r="E32" s="124">
        <v>37</v>
      </c>
      <c r="F32" s="124"/>
      <c r="G32" s="124">
        <v>21</v>
      </c>
      <c r="H32" s="124"/>
      <c r="I32" s="27">
        <v>21</v>
      </c>
      <c r="J32" s="27">
        <v>0</v>
      </c>
      <c r="K32" s="27">
        <v>1</v>
      </c>
      <c r="L32" s="27"/>
      <c r="M32" s="27"/>
      <c r="N32" s="27"/>
      <c r="O32" s="27">
        <v>2</v>
      </c>
      <c r="P32" s="27"/>
      <c r="Q32" s="36" t="s">
        <v>64</v>
      </c>
    </row>
    <row r="33" spans="1:17" ht="26.25">
      <c r="A33" s="125"/>
      <c r="B33" s="138"/>
      <c r="C33" s="138"/>
      <c r="D33" s="138"/>
      <c r="E33" s="138"/>
      <c r="F33" s="38"/>
      <c r="G33" s="32" t="s">
        <v>32</v>
      </c>
      <c r="H33" s="33">
        <v>76</v>
      </c>
      <c r="I33" s="39">
        <f aca="true" t="shared" si="3" ref="I33:P33">SUM(I29:I32)</f>
        <v>44</v>
      </c>
      <c r="J33" s="39">
        <v>32</v>
      </c>
      <c r="K33" s="39">
        <f t="shared" si="3"/>
        <v>1</v>
      </c>
      <c r="L33" s="39">
        <f t="shared" si="3"/>
        <v>1</v>
      </c>
      <c r="M33" s="39">
        <f t="shared" si="3"/>
        <v>0</v>
      </c>
      <c r="N33" s="39">
        <f t="shared" si="3"/>
        <v>2</v>
      </c>
      <c r="O33" s="39">
        <f t="shared" si="3"/>
        <v>3</v>
      </c>
      <c r="P33" s="39">
        <f t="shared" si="3"/>
        <v>1</v>
      </c>
      <c r="Q33" s="117"/>
    </row>
    <row r="34" spans="1:17" ht="26.25">
      <c r="A34" s="139"/>
      <c r="B34" s="140"/>
      <c r="C34" s="140"/>
      <c r="D34" s="140"/>
      <c r="E34" s="140"/>
      <c r="F34" s="40"/>
      <c r="G34" s="46" t="s">
        <v>15</v>
      </c>
      <c r="H34" s="47">
        <f>H33</f>
        <v>76</v>
      </c>
      <c r="I34" s="141"/>
      <c r="J34" s="142"/>
      <c r="K34" s="41"/>
      <c r="L34" s="41"/>
      <c r="M34" s="41"/>
      <c r="N34" s="41"/>
      <c r="O34" s="41"/>
      <c r="P34" s="41"/>
      <c r="Q34" s="118"/>
    </row>
    <row r="35" spans="1:17" ht="15" customHeight="1">
      <c r="A35" s="48"/>
      <c r="B35" s="49"/>
      <c r="C35" s="49"/>
      <c r="D35" s="49"/>
      <c r="E35" s="49"/>
      <c r="F35" s="50"/>
      <c r="G35" s="51"/>
      <c r="H35" s="52"/>
      <c r="I35" s="42"/>
      <c r="J35" s="42"/>
      <c r="K35" s="42"/>
      <c r="L35" s="42"/>
      <c r="M35" s="42"/>
      <c r="N35" s="42"/>
      <c r="O35" s="42"/>
      <c r="P35" s="42"/>
      <c r="Q35" s="53"/>
    </row>
    <row r="36" spans="1:17" ht="29.25" customHeight="1">
      <c r="A36" s="54"/>
      <c r="B36" s="55"/>
      <c r="C36" s="56" t="s">
        <v>74</v>
      </c>
      <c r="D36" s="57" t="s">
        <v>79</v>
      </c>
      <c r="E36" s="57">
        <f>SUM(H20,H27,H34)</f>
        <v>259</v>
      </c>
      <c r="F36" s="55"/>
      <c r="G36" s="58" t="s">
        <v>17</v>
      </c>
      <c r="H36" s="59"/>
      <c r="I36" s="60" t="s">
        <v>13</v>
      </c>
      <c r="J36" s="61">
        <f>SUM(I18,I19,I26,I33)</f>
        <v>182</v>
      </c>
      <c r="K36" s="62"/>
      <c r="L36" s="62"/>
      <c r="M36" s="62"/>
      <c r="N36" s="62"/>
      <c r="O36" s="62"/>
      <c r="P36" s="62"/>
      <c r="Q36" s="53"/>
    </row>
    <row r="37" spans="1:17" ht="29.25" customHeight="1">
      <c r="A37" s="54"/>
      <c r="B37" s="55"/>
      <c r="C37" s="63"/>
      <c r="D37" s="64"/>
      <c r="E37" s="59"/>
      <c r="F37" s="65"/>
      <c r="G37" s="59"/>
      <c r="H37" s="59"/>
      <c r="I37" s="60" t="s">
        <v>14</v>
      </c>
      <c r="J37" s="61">
        <f>SUM(J18,J19,J26,J33)</f>
        <v>77</v>
      </c>
      <c r="K37" s="62"/>
      <c r="L37" s="62"/>
      <c r="M37" s="62"/>
      <c r="N37" s="62"/>
      <c r="O37" s="62"/>
      <c r="P37" s="62"/>
      <c r="Q37" s="53"/>
    </row>
    <row r="38" spans="1:17" s="20" customFormat="1" ht="29.25" customHeight="1">
      <c r="A38" s="54"/>
      <c r="B38" s="55"/>
      <c r="C38" s="63"/>
      <c r="D38" s="57" t="s">
        <v>29</v>
      </c>
      <c r="E38" s="57">
        <f>SUM(H18,H26,H33)</f>
        <v>235</v>
      </c>
      <c r="F38" s="66"/>
      <c r="G38" s="58" t="s">
        <v>17</v>
      </c>
      <c r="H38" s="67"/>
      <c r="I38" s="60"/>
      <c r="J38" s="61"/>
      <c r="K38" s="62"/>
      <c r="L38" s="62"/>
      <c r="M38" s="62"/>
      <c r="N38" s="62"/>
      <c r="O38" s="62"/>
      <c r="P38" s="62"/>
      <c r="Q38" s="68"/>
    </row>
    <row r="39" spans="1:17" ht="30" customHeight="1">
      <c r="A39" s="54"/>
      <c r="B39" s="55"/>
      <c r="C39" s="60"/>
      <c r="D39" s="57" t="s">
        <v>18</v>
      </c>
      <c r="E39" s="57">
        <f>SUM(H19)</f>
        <v>24</v>
      </c>
      <c r="F39" s="66"/>
      <c r="G39" s="58" t="s">
        <v>17</v>
      </c>
      <c r="H39" s="59"/>
      <c r="I39" s="69"/>
      <c r="J39" s="62"/>
      <c r="K39" s="62"/>
      <c r="L39" s="62"/>
      <c r="M39" s="62"/>
      <c r="N39" s="62"/>
      <c r="O39" s="62"/>
      <c r="P39" s="62"/>
      <c r="Q39" s="53"/>
    </row>
    <row r="40" spans="1:17" ht="15" customHeight="1">
      <c r="A40" s="70"/>
      <c r="B40" s="55"/>
      <c r="C40" s="60"/>
      <c r="D40" s="61"/>
      <c r="E40" s="71"/>
      <c r="F40" s="66"/>
      <c r="G40" s="58"/>
      <c r="H40" s="59"/>
      <c r="I40" s="69"/>
      <c r="J40" s="62"/>
      <c r="K40" s="62"/>
      <c r="L40" s="62"/>
      <c r="M40" s="62"/>
      <c r="N40" s="62"/>
      <c r="O40" s="62"/>
      <c r="P40" s="62"/>
      <c r="Q40" s="53"/>
    </row>
    <row r="41" spans="1:17" ht="30" customHeight="1">
      <c r="A41" s="111" t="s">
        <v>36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7"/>
    </row>
    <row r="42" spans="1:17" ht="29.25" customHeight="1">
      <c r="A42" s="111" t="s">
        <v>5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7"/>
    </row>
    <row r="43" spans="1:17" ht="26.25">
      <c r="A43" s="27">
        <v>13</v>
      </c>
      <c r="B43" s="29" t="s">
        <v>41</v>
      </c>
      <c r="C43" s="30" t="s">
        <v>22</v>
      </c>
      <c r="D43" s="27" t="s">
        <v>18</v>
      </c>
      <c r="E43" s="123">
        <v>115</v>
      </c>
      <c r="F43" s="123"/>
      <c r="G43" s="123">
        <v>26</v>
      </c>
      <c r="H43" s="123"/>
      <c r="I43" s="109">
        <v>25</v>
      </c>
      <c r="J43" s="109">
        <v>1</v>
      </c>
      <c r="K43" s="109"/>
      <c r="L43" s="109"/>
      <c r="M43" s="109"/>
      <c r="N43" s="109"/>
      <c r="O43" s="109">
        <v>1</v>
      </c>
      <c r="P43" s="109"/>
      <c r="Q43" s="36" t="s">
        <v>85</v>
      </c>
    </row>
    <row r="44" spans="1:17" ht="26.25">
      <c r="A44" s="27">
        <v>14</v>
      </c>
      <c r="B44" s="29" t="s">
        <v>42</v>
      </c>
      <c r="C44" s="30" t="s">
        <v>34</v>
      </c>
      <c r="D44" s="27" t="s">
        <v>29</v>
      </c>
      <c r="E44" s="124">
        <v>116</v>
      </c>
      <c r="F44" s="124"/>
      <c r="G44" s="124">
        <v>27</v>
      </c>
      <c r="H44" s="124"/>
      <c r="I44" s="27">
        <v>5</v>
      </c>
      <c r="J44" s="27">
        <v>22</v>
      </c>
      <c r="K44" s="27">
        <v>1</v>
      </c>
      <c r="L44" s="27">
        <v>1</v>
      </c>
      <c r="M44" s="27"/>
      <c r="N44" s="27"/>
      <c r="O44" s="27"/>
      <c r="P44" s="27">
        <v>1</v>
      </c>
      <c r="Q44" s="36" t="s">
        <v>68</v>
      </c>
    </row>
    <row r="45" spans="1:17" ht="26.25">
      <c r="A45" s="72"/>
      <c r="B45" s="73"/>
      <c r="C45" s="74"/>
      <c r="D45" s="75"/>
      <c r="E45" s="50"/>
      <c r="F45" s="40"/>
      <c r="G45" s="32" t="s">
        <v>32</v>
      </c>
      <c r="H45" s="33">
        <f>SUM(G44)</f>
        <v>27</v>
      </c>
      <c r="I45" s="76">
        <f aca="true" t="shared" si="4" ref="I45:P45">SUM(I44)</f>
        <v>5</v>
      </c>
      <c r="J45" s="76">
        <f t="shared" si="4"/>
        <v>22</v>
      </c>
      <c r="K45" s="39">
        <f t="shared" si="4"/>
        <v>1</v>
      </c>
      <c r="L45" s="39">
        <f t="shared" si="4"/>
        <v>1</v>
      </c>
      <c r="M45" s="39">
        <f t="shared" si="4"/>
        <v>0</v>
      </c>
      <c r="N45" s="39">
        <f t="shared" si="4"/>
        <v>0</v>
      </c>
      <c r="O45" s="39">
        <f t="shared" si="4"/>
        <v>0</v>
      </c>
      <c r="P45" s="39">
        <f t="shared" si="4"/>
        <v>1</v>
      </c>
      <c r="Q45" s="77"/>
    </row>
    <row r="46" spans="1:17" ht="26.25">
      <c r="A46" s="72"/>
      <c r="B46" s="50"/>
      <c r="C46" s="50"/>
      <c r="D46" s="50"/>
      <c r="E46" s="50"/>
      <c r="F46" s="40"/>
      <c r="G46" s="32" t="s">
        <v>30</v>
      </c>
      <c r="H46" s="33">
        <f>SUM(G43)</f>
        <v>26</v>
      </c>
      <c r="I46" s="76">
        <f aca="true" t="shared" si="5" ref="I46:P46">SUM(I43)</f>
        <v>25</v>
      </c>
      <c r="J46" s="76">
        <f t="shared" si="5"/>
        <v>1</v>
      </c>
      <c r="K46" s="39">
        <f t="shared" si="5"/>
        <v>0</v>
      </c>
      <c r="L46" s="39">
        <f t="shared" si="5"/>
        <v>0</v>
      </c>
      <c r="M46" s="39">
        <f t="shared" si="5"/>
        <v>0</v>
      </c>
      <c r="N46" s="39">
        <f t="shared" si="5"/>
        <v>0</v>
      </c>
      <c r="O46" s="39">
        <f t="shared" si="5"/>
        <v>1</v>
      </c>
      <c r="P46" s="39">
        <f t="shared" si="5"/>
        <v>0</v>
      </c>
      <c r="Q46" s="78"/>
    </row>
    <row r="47" spans="1:17" ht="26.25">
      <c r="A47" s="72"/>
      <c r="B47" s="50"/>
      <c r="C47" s="50"/>
      <c r="D47" s="50"/>
      <c r="E47" s="50"/>
      <c r="F47" s="40"/>
      <c r="G47" s="34" t="s">
        <v>15</v>
      </c>
      <c r="H47" s="35">
        <f>SUM(H45,H46)</f>
        <v>53</v>
      </c>
      <c r="I47" s="132"/>
      <c r="J47" s="132"/>
      <c r="K47" s="42"/>
      <c r="L47" s="42"/>
      <c r="M47" s="42"/>
      <c r="N47" s="42"/>
      <c r="O47" s="42"/>
      <c r="P47" s="42"/>
      <c r="Q47" s="78"/>
    </row>
    <row r="48" spans="1:17" ht="29.25" customHeight="1">
      <c r="A48" s="133" t="s">
        <v>9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5"/>
    </row>
    <row r="49" spans="1:17" ht="26.25">
      <c r="A49" s="27">
        <v>15</v>
      </c>
      <c r="B49" s="29" t="s">
        <v>54</v>
      </c>
      <c r="C49" s="79" t="s">
        <v>21</v>
      </c>
      <c r="D49" s="27" t="s">
        <v>18</v>
      </c>
      <c r="E49" s="123">
        <v>212</v>
      </c>
      <c r="F49" s="123"/>
      <c r="G49" s="123">
        <v>21</v>
      </c>
      <c r="H49" s="123"/>
      <c r="I49" s="109">
        <v>3</v>
      </c>
      <c r="J49" s="109">
        <v>18</v>
      </c>
      <c r="K49" s="109"/>
      <c r="L49" s="109">
        <v>5</v>
      </c>
      <c r="M49" s="109"/>
      <c r="N49" s="109"/>
      <c r="O49" s="109"/>
      <c r="P49" s="109"/>
      <c r="Q49" s="36" t="s">
        <v>65</v>
      </c>
    </row>
    <row r="50" spans="1:17" ht="31.5" customHeight="1">
      <c r="A50" s="27">
        <v>16</v>
      </c>
      <c r="B50" s="29" t="s">
        <v>44</v>
      </c>
      <c r="C50" s="30" t="s">
        <v>45</v>
      </c>
      <c r="D50" s="27" t="s">
        <v>18</v>
      </c>
      <c r="E50" s="124">
        <v>214</v>
      </c>
      <c r="F50" s="124"/>
      <c r="G50" s="124">
        <v>23</v>
      </c>
      <c r="H50" s="124"/>
      <c r="I50" s="27">
        <v>23</v>
      </c>
      <c r="J50" s="27">
        <v>0</v>
      </c>
      <c r="K50" s="27"/>
      <c r="L50" s="27"/>
      <c r="M50" s="27"/>
      <c r="N50" s="27"/>
      <c r="O50" s="27">
        <v>1</v>
      </c>
      <c r="P50" s="27"/>
      <c r="Q50" s="36" t="s">
        <v>66</v>
      </c>
    </row>
    <row r="51" spans="1:17" ht="26.25">
      <c r="A51" s="72"/>
      <c r="B51" s="50"/>
      <c r="C51" s="50"/>
      <c r="D51" s="75"/>
      <c r="E51" s="50"/>
      <c r="F51" s="40"/>
      <c r="G51" s="32" t="s">
        <v>30</v>
      </c>
      <c r="H51" s="33">
        <f>SUM(G49,G50)</f>
        <v>44</v>
      </c>
      <c r="I51" s="76">
        <f aca="true" t="shared" si="6" ref="I51:P51">SUM(I49:I50)</f>
        <v>26</v>
      </c>
      <c r="J51" s="76">
        <f t="shared" si="6"/>
        <v>18</v>
      </c>
      <c r="K51" s="39">
        <f t="shared" si="6"/>
        <v>0</v>
      </c>
      <c r="L51" s="39">
        <f t="shared" si="6"/>
        <v>5</v>
      </c>
      <c r="M51" s="39">
        <f t="shared" si="6"/>
        <v>0</v>
      </c>
      <c r="N51" s="39">
        <f t="shared" si="6"/>
        <v>0</v>
      </c>
      <c r="O51" s="39">
        <f t="shared" si="6"/>
        <v>1</v>
      </c>
      <c r="P51" s="39">
        <f t="shared" si="6"/>
        <v>0</v>
      </c>
      <c r="Q51" s="78"/>
    </row>
    <row r="52" spans="1:17" ht="26.25">
      <c r="A52" s="72"/>
      <c r="B52" s="50"/>
      <c r="C52" s="50"/>
      <c r="D52" s="50"/>
      <c r="E52" s="50"/>
      <c r="F52" s="40"/>
      <c r="G52" s="34" t="s">
        <v>15</v>
      </c>
      <c r="H52" s="35">
        <f>SUM(H51)</f>
        <v>44</v>
      </c>
      <c r="I52" s="132"/>
      <c r="J52" s="132"/>
      <c r="K52" s="42"/>
      <c r="L52" s="42"/>
      <c r="M52" s="42"/>
      <c r="N52" s="42"/>
      <c r="O52" s="42"/>
      <c r="P52" s="42"/>
      <c r="Q52" s="78"/>
    </row>
    <row r="53" spans="1:17" ht="29.25" customHeight="1">
      <c r="A53" s="111" t="s">
        <v>11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3"/>
    </row>
    <row r="54" spans="1:17" ht="26.25">
      <c r="A54" s="27">
        <v>17</v>
      </c>
      <c r="B54" s="29" t="s">
        <v>43</v>
      </c>
      <c r="C54" s="79" t="s">
        <v>23</v>
      </c>
      <c r="D54" s="27" t="s">
        <v>18</v>
      </c>
      <c r="E54" s="123">
        <v>311</v>
      </c>
      <c r="F54" s="123"/>
      <c r="G54" s="123">
        <v>19</v>
      </c>
      <c r="H54" s="123"/>
      <c r="I54" s="109">
        <v>19</v>
      </c>
      <c r="J54" s="109">
        <v>0</v>
      </c>
      <c r="K54" s="109">
        <v>0</v>
      </c>
      <c r="L54" s="109"/>
      <c r="M54" s="109"/>
      <c r="N54" s="109"/>
      <c r="O54" s="109">
        <v>1</v>
      </c>
      <c r="P54" s="109"/>
      <c r="Q54" s="36" t="s">
        <v>67</v>
      </c>
    </row>
    <row r="55" spans="1:17" ht="33" customHeight="1">
      <c r="A55" s="27">
        <v>18</v>
      </c>
      <c r="B55" s="29" t="s">
        <v>44</v>
      </c>
      <c r="C55" s="30" t="s">
        <v>45</v>
      </c>
      <c r="D55" s="27" t="s">
        <v>18</v>
      </c>
      <c r="E55" s="124">
        <v>314</v>
      </c>
      <c r="F55" s="124"/>
      <c r="G55" s="124">
        <v>21</v>
      </c>
      <c r="H55" s="124"/>
      <c r="I55" s="27">
        <v>20</v>
      </c>
      <c r="J55" s="27">
        <v>1</v>
      </c>
      <c r="K55" s="27">
        <v>1</v>
      </c>
      <c r="L55" s="27"/>
      <c r="M55" s="27"/>
      <c r="N55" s="27"/>
      <c r="O55" s="27">
        <v>1</v>
      </c>
      <c r="P55" s="27"/>
      <c r="Q55" s="36" t="s">
        <v>86</v>
      </c>
    </row>
    <row r="56" spans="1:17" ht="25.5">
      <c r="A56" s="125"/>
      <c r="B56" s="126"/>
      <c r="C56" s="126"/>
      <c r="D56" s="126"/>
      <c r="E56" s="126"/>
      <c r="F56" s="127"/>
      <c r="G56" s="80" t="s">
        <v>30</v>
      </c>
      <c r="H56" s="81">
        <f>SUM(G54:H55)</f>
        <v>40</v>
      </c>
      <c r="I56" s="76">
        <f aca="true" t="shared" si="7" ref="I56:P56">SUM(I54:I55)</f>
        <v>39</v>
      </c>
      <c r="J56" s="76">
        <f t="shared" si="7"/>
        <v>1</v>
      </c>
      <c r="K56" s="39">
        <f t="shared" si="7"/>
        <v>1</v>
      </c>
      <c r="L56" s="39">
        <f t="shared" si="7"/>
        <v>0</v>
      </c>
      <c r="M56" s="39">
        <f t="shared" si="7"/>
        <v>0</v>
      </c>
      <c r="N56" s="39">
        <f t="shared" si="7"/>
        <v>0</v>
      </c>
      <c r="O56" s="39">
        <f t="shared" si="7"/>
        <v>2</v>
      </c>
      <c r="P56" s="39">
        <f t="shared" si="7"/>
        <v>0</v>
      </c>
      <c r="Q56" s="117"/>
    </row>
    <row r="57" spans="1:17" ht="26.25">
      <c r="A57" s="128"/>
      <c r="B57" s="129"/>
      <c r="C57" s="129"/>
      <c r="D57" s="129"/>
      <c r="E57" s="129"/>
      <c r="F57" s="130"/>
      <c r="G57" s="34" t="s">
        <v>15</v>
      </c>
      <c r="H57" s="35">
        <f>SUM(H56)</f>
        <v>40</v>
      </c>
      <c r="I57" s="132"/>
      <c r="J57" s="132"/>
      <c r="K57" s="42"/>
      <c r="L57" s="42"/>
      <c r="M57" s="42"/>
      <c r="N57" s="42"/>
      <c r="O57" s="42"/>
      <c r="P57" s="42"/>
      <c r="Q57" s="131"/>
    </row>
    <row r="58" spans="1:17" ht="30" customHeight="1">
      <c r="A58" s="111" t="s">
        <v>12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3"/>
    </row>
    <row r="59" spans="1:17" ht="30" customHeight="1">
      <c r="A59" s="27">
        <v>19</v>
      </c>
      <c r="B59" s="29" t="s">
        <v>41</v>
      </c>
      <c r="C59" s="30" t="s">
        <v>22</v>
      </c>
      <c r="D59" s="27" t="s">
        <v>19</v>
      </c>
      <c r="E59" s="27">
        <v>415</v>
      </c>
      <c r="F59" s="114">
        <v>26</v>
      </c>
      <c r="G59" s="115"/>
      <c r="H59" s="116"/>
      <c r="I59" s="27">
        <v>24</v>
      </c>
      <c r="J59" s="27">
        <v>2</v>
      </c>
      <c r="K59" s="27">
        <v>2</v>
      </c>
      <c r="L59" s="27"/>
      <c r="M59" s="27"/>
      <c r="N59" s="27"/>
      <c r="O59" s="27"/>
      <c r="P59" s="27"/>
      <c r="Q59" s="36" t="s">
        <v>71</v>
      </c>
    </row>
    <row r="60" spans="1:17" ht="26.25">
      <c r="A60" s="37"/>
      <c r="B60" s="75"/>
      <c r="C60" s="75"/>
      <c r="D60" s="75"/>
      <c r="E60" s="75"/>
      <c r="F60" s="38"/>
      <c r="G60" s="32" t="s">
        <v>31</v>
      </c>
      <c r="H60" s="39">
        <f>SUM(F59)</f>
        <v>26</v>
      </c>
      <c r="I60" s="39">
        <f aca="true" t="shared" si="8" ref="I60:P60">SUM(I59)</f>
        <v>24</v>
      </c>
      <c r="J60" s="39">
        <f t="shared" si="8"/>
        <v>2</v>
      </c>
      <c r="K60" s="39">
        <f t="shared" si="8"/>
        <v>2</v>
      </c>
      <c r="L60" s="39">
        <f t="shared" si="8"/>
        <v>0</v>
      </c>
      <c r="M60" s="39">
        <f t="shared" si="8"/>
        <v>0</v>
      </c>
      <c r="N60" s="39">
        <f t="shared" si="8"/>
        <v>0</v>
      </c>
      <c r="O60" s="39">
        <f t="shared" si="8"/>
        <v>0</v>
      </c>
      <c r="P60" s="39">
        <f t="shared" si="8"/>
        <v>0</v>
      </c>
      <c r="Q60" s="117"/>
    </row>
    <row r="61" spans="1:17" ht="26.25">
      <c r="A61" s="83"/>
      <c r="B61" s="84"/>
      <c r="C61" s="84"/>
      <c r="D61" s="84"/>
      <c r="E61" s="84"/>
      <c r="F61" s="85"/>
      <c r="G61" s="46" t="s">
        <v>15</v>
      </c>
      <c r="H61" s="46">
        <f>SUM(H60)</f>
        <v>26</v>
      </c>
      <c r="I61" s="119"/>
      <c r="J61" s="119"/>
      <c r="K61" s="84"/>
      <c r="L61" s="84"/>
      <c r="M61" s="84"/>
      <c r="N61" s="84"/>
      <c r="O61" s="84"/>
      <c r="P61" s="84"/>
      <c r="Q61" s="118"/>
    </row>
    <row r="62" spans="1:17" ht="6.75" customHeight="1">
      <c r="A62" s="37"/>
      <c r="B62" s="50"/>
      <c r="C62" s="50"/>
      <c r="D62" s="50"/>
      <c r="E62" s="50"/>
      <c r="F62" s="50"/>
      <c r="G62" s="51"/>
      <c r="H62" s="51"/>
      <c r="I62" s="50"/>
      <c r="J62" s="50"/>
      <c r="K62" s="50"/>
      <c r="L62" s="50"/>
      <c r="M62" s="50"/>
      <c r="N62" s="50"/>
      <c r="O62" s="50"/>
      <c r="P62" s="50"/>
      <c r="Q62" s="53"/>
    </row>
    <row r="63" spans="1:17" ht="26.25">
      <c r="A63" s="54"/>
      <c r="B63" s="55"/>
      <c r="C63" s="56" t="s">
        <v>75</v>
      </c>
      <c r="D63" s="57" t="s">
        <v>80</v>
      </c>
      <c r="E63" s="57">
        <f>SUM(H47,H52,H57,H61)</f>
        <v>163</v>
      </c>
      <c r="F63" s="55"/>
      <c r="G63" s="58" t="s">
        <v>17</v>
      </c>
      <c r="H63" s="59"/>
      <c r="I63" s="60" t="s">
        <v>13</v>
      </c>
      <c r="J63" s="61">
        <f>SUM(I45,I46,I51,I56,I60)</f>
        <v>119</v>
      </c>
      <c r="K63" s="62"/>
      <c r="L63" s="62"/>
      <c r="M63" s="62"/>
      <c r="N63" s="62"/>
      <c r="O63" s="62"/>
      <c r="P63" s="62"/>
      <c r="Q63" s="53"/>
    </row>
    <row r="64" spans="1:17" ht="25.5">
      <c r="A64" s="54"/>
      <c r="B64" s="55"/>
      <c r="C64" s="63"/>
      <c r="D64" s="64"/>
      <c r="E64" s="59"/>
      <c r="F64" s="59"/>
      <c r="G64" s="59"/>
      <c r="H64" s="59"/>
      <c r="I64" s="60" t="s">
        <v>14</v>
      </c>
      <c r="J64" s="61">
        <f>SUM(J45,J46,J51,J56,J60)</f>
        <v>44</v>
      </c>
      <c r="K64" s="62"/>
      <c r="L64" s="62"/>
      <c r="M64" s="62"/>
      <c r="N64" s="62"/>
      <c r="O64" s="62"/>
      <c r="P64" s="62"/>
      <c r="Q64" s="53"/>
    </row>
    <row r="65" spans="1:17" ht="26.25">
      <c r="A65" s="54"/>
      <c r="B65" s="55"/>
      <c r="C65" s="86"/>
      <c r="D65" s="87" t="s">
        <v>29</v>
      </c>
      <c r="E65" s="87">
        <f>SUM(H45)</f>
        <v>27</v>
      </c>
      <c r="F65" s="65"/>
      <c r="G65" s="88" t="s">
        <v>17</v>
      </c>
      <c r="H65" s="59"/>
      <c r="I65" s="69"/>
      <c r="J65" s="62"/>
      <c r="K65" s="62"/>
      <c r="L65" s="62"/>
      <c r="M65" s="62"/>
      <c r="N65" s="62"/>
      <c r="O65" s="62"/>
      <c r="P65" s="62"/>
      <c r="Q65" s="53"/>
    </row>
    <row r="66" spans="1:17" ht="26.25">
      <c r="A66" s="54"/>
      <c r="B66" s="89"/>
      <c r="C66" s="90"/>
      <c r="D66" s="91" t="s">
        <v>18</v>
      </c>
      <c r="E66" s="91">
        <f>SUM(H46,H51,H56)</f>
        <v>110</v>
      </c>
      <c r="F66" s="92"/>
      <c r="G66" s="93" t="s">
        <v>17</v>
      </c>
      <c r="H66" s="94"/>
      <c r="I66" s="95"/>
      <c r="J66" s="96"/>
      <c r="K66" s="96"/>
      <c r="L66" s="96"/>
      <c r="M66" s="96"/>
      <c r="N66" s="96"/>
      <c r="O66" s="96"/>
      <c r="P66" s="96"/>
      <c r="Q66" s="53"/>
    </row>
    <row r="67" spans="1:17" ht="26.25">
      <c r="A67" s="70"/>
      <c r="B67" s="97"/>
      <c r="C67" s="98"/>
      <c r="D67" s="99" t="s">
        <v>19</v>
      </c>
      <c r="E67" s="99">
        <f>SUM(H60)</f>
        <v>26</v>
      </c>
      <c r="F67" s="100"/>
      <c r="G67" s="101" t="s">
        <v>17</v>
      </c>
      <c r="H67" s="82"/>
      <c r="I67" s="102"/>
      <c r="J67" s="103"/>
      <c r="K67" s="103"/>
      <c r="L67" s="103"/>
      <c r="M67" s="103"/>
      <c r="N67" s="103"/>
      <c r="O67" s="103"/>
      <c r="P67" s="103"/>
      <c r="Q67" s="44"/>
    </row>
    <row r="68" spans="1:17" ht="15" customHeight="1">
      <c r="A68" s="89"/>
      <c r="B68" s="89"/>
      <c r="C68" s="90"/>
      <c r="D68" s="104"/>
      <c r="E68" s="105"/>
      <c r="F68" s="92"/>
      <c r="G68" s="93"/>
      <c r="H68" s="94"/>
      <c r="I68" s="95"/>
      <c r="J68" s="96"/>
      <c r="K68" s="96"/>
      <c r="L68" s="96"/>
      <c r="M68" s="96"/>
      <c r="N68" s="96"/>
      <c r="O68" s="96"/>
      <c r="P68" s="96"/>
      <c r="Q68" s="106"/>
    </row>
    <row r="69" spans="1:17" ht="26.25">
      <c r="A69" s="55"/>
      <c r="B69" s="55"/>
      <c r="C69" s="60" t="s">
        <v>16</v>
      </c>
      <c r="D69" s="57" t="s">
        <v>81</v>
      </c>
      <c r="E69" s="57">
        <f>SUM(E36,E63)</f>
        <v>422</v>
      </c>
      <c r="F69" s="55"/>
      <c r="G69" s="58" t="s">
        <v>17</v>
      </c>
      <c r="H69" s="59"/>
      <c r="I69" s="60" t="s">
        <v>13</v>
      </c>
      <c r="J69" s="61">
        <f>SUM(J36,J63)</f>
        <v>301</v>
      </c>
      <c r="K69" s="62"/>
      <c r="L69" s="62"/>
      <c r="M69" s="59"/>
      <c r="N69" s="62"/>
      <c r="O69" s="62"/>
      <c r="P69" s="62"/>
      <c r="Q69" s="59"/>
    </row>
    <row r="70" spans="1:17" ht="26.25">
      <c r="A70" s="55"/>
      <c r="B70" s="55"/>
      <c r="C70" s="60"/>
      <c r="D70" s="57" t="s">
        <v>29</v>
      </c>
      <c r="E70" s="57">
        <f>SUM(E38,E65)</f>
        <v>262</v>
      </c>
      <c r="F70" s="66"/>
      <c r="G70" s="58" t="s">
        <v>17</v>
      </c>
      <c r="H70" s="59"/>
      <c r="I70" s="60" t="s">
        <v>14</v>
      </c>
      <c r="J70" s="61">
        <f>SUM(J37,J64)</f>
        <v>121</v>
      </c>
      <c r="K70" s="62"/>
      <c r="L70" s="62"/>
      <c r="M70" s="62" t="s">
        <v>95</v>
      </c>
      <c r="N70" s="62"/>
      <c r="O70" s="62"/>
      <c r="P70" s="62"/>
      <c r="Q70" s="59"/>
    </row>
    <row r="71" spans="1:17" ht="26.25">
      <c r="A71" s="55"/>
      <c r="B71" s="55"/>
      <c r="C71" s="60"/>
      <c r="D71" s="57" t="s">
        <v>18</v>
      </c>
      <c r="E71" s="57">
        <f>SUM(E39,E66)</f>
        <v>134</v>
      </c>
      <c r="F71" s="66"/>
      <c r="G71" s="58" t="s">
        <v>17</v>
      </c>
      <c r="H71" s="59"/>
      <c r="I71" s="69"/>
      <c r="J71" s="62"/>
      <c r="K71" s="62"/>
      <c r="L71" s="62"/>
      <c r="M71" s="62" t="s">
        <v>89</v>
      </c>
      <c r="N71" s="62"/>
      <c r="O71" s="62"/>
      <c r="P71" s="62"/>
      <c r="Q71" s="59"/>
    </row>
    <row r="72" spans="1:17" ht="26.25">
      <c r="A72" s="55"/>
      <c r="B72" s="55"/>
      <c r="C72" s="59"/>
      <c r="D72" s="57" t="s">
        <v>19</v>
      </c>
      <c r="E72" s="57">
        <f>SUM(E67)</f>
        <v>26</v>
      </c>
      <c r="F72" s="55"/>
      <c r="G72" s="58" t="s">
        <v>17</v>
      </c>
      <c r="H72" s="59"/>
      <c r="I72" s="69"/>
      <c r="J72" s="62"/>
      <c r="K72" s="62"/>
      <c r="L72" s="62"/>
      <c r="M72" s="62" t="s">
        <v>92</v>
      </c>
      <c r="N72" s="62"/>
      <c r="O72" s="62"/>
      <c r="P72" s="62"/>
      <c r="Q72" s="59"/>
    </row>
    <row r="73" spans="1:51" ht="24" customHeight="1">
      <c r="A73" s="120" t="s">
        <v>98</v>
      </c>
      <c r="B73" s="121"/>
      <c r="C73" s="121"/>
      <c r="D73" s="121"/>
      <c r="E73" s="121"/>
      <c r="F73" s="121"/>
      <c r="G73" s="121"/>
      <c r="H73" s="107"/>
      <c r="I73" s="107"/>
      <c r="J73" s="107"/>
      <c r="K73" s="107"/>
      <c r="L73" s="107"/>
      <c r="M73" s="107"/>
      <c r="N73" s="107"/>
      <c r="O73" s="107"/>
      <c r="P73" s="107"/>
      <c r="Q73" s="59"/>
      <c r="AY73">
        <v>0</v>
      </c>
    </row>
    <row r="74" spans="1:17" ht="12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3"/>
    </row>
    <row r="75" spans="1:16" ht="12" customHeight="1">
      <c r="A75" s="2"/>
      <c r="B75" s="2"/>
      <c r="C75" s="3"/>
      <c r="D75" s="3"/>
      <c r="E75" s="122"/>
      <c r="F75" s="122"/>
      <c r="G75" s="122"/>
      <c r="H75" s="11"/>
      <c r="I75" s="5"/>
      <c r="J75" s="6"/>
      <c r="K75" s="6"/>
      <c r="L75" s="6"/>
      <c r="M75" s="6"/>
      <c r="N75" s="6"/>
      <c r="O75" s="6"/>
      <c r="P75" s="6"/>
    </row>
    <row r="76" spans="1:16" ht="12" customHeight="1">
      <c r="A76" s="2"/>
      <c r="B76" s="2"/>
      <c r="C76" s="3"/>
      <c r="D76" s="3"/>
      <c r="E76" s="3"/>
      <c r="F76" s="1"/>
      <c r="G76" s="8"/>
      <c r="H76" s="4"/>
      <c r="I76" s="5"/>
      <c r="J76" s="6"/>
      <c r="K76" s="6"/>
      <c r="L76" s="6"/>
      <c r="M76" s="6"/>
      <c r="N76" s="6"/>
      <c r="O76" s="6"/>
      <c r="P76" s="6"/>
    </row>
    <row r="77" spans="1:16" ht="12" customHeight="1">
      <c r="A77" s="2"/>
      <c r="B77" s="2"/>
      <c r="C77" s="3"/>
      <c r="D77" s="3"/>
      <c r="E77" s="3"/>
      <c r="F77" s="1"/>
      <c r="G77" s="8"/>
      <c r="H77" s="4"/>
      <c r="I77" s="5"/>
      <c r="J77" s="6"/>
      <c r="K77" s="6"/>
      <c r="L77" s="6"/>
      <c r="M77" s="6"/>
      <c r="N77" s="6"/>
      <c r="O77" s="6"/>
      <c r="P77" s="6"/>
    </row>
    <row r="78" spans="1:16" ht="12" customHeight="1">
      <c r="A78" s="2"/>
      <c r="B78" s="2"/>
      <c r="C78" s="110"/>
      <c r="D78" s="110"/>
      <c r="E78" s="110"/>
      <c r="F78" s="7"/>
      <c r="G78" s="10"/>
      <c r="H78" s="4"/>
      <c r="I78" s="5"/>
      <c r="J78" s="6"/>
      <c r="K78" s="6"/>
      <c r="L78" s="6"/>
      <c r="M78" s="6"/>
      <c r="N78" s="6"/>
      <c r="O78" s="6"/>
      <c r="P78" s="6"/>
    </row>
    <row r="79" spans="1:16" ht="12" customHeight="1">
      <c r="A79" s="2"/>
      <c r="B79" s="2"/>
      <c r="C79" s="110"/>
      <c r="D79" s="110"/>
      <c r="E79" s="110"/>
      <c r="F79" s="1"/>
      <c r="G79" s="8"/>
      <c r="H79" s="4"/>
      <c r="I79" s="5"/>
      <c r="J79" s="6"/>
      <c r="K79" s="6"/>
      <c r="L79" s="6"/>
      <c r="M79" s="6"/>
      <c r="N79" s="6"/>
      <c r="O79" s="6"/>
      <c r="P79" s="6"/>
    </row>
    <row r="80" spans="1:16" ht="12" customHeight="1">
      <c r="A80" s="2"/>
      <c r="B80" s="2"/>
      <c r="C80" s="110"/>
      <c r="D80" s="110"/>
      <c r="E80" s="110"/>
      <c r="F80" s="1"/>
      <c r="G80" s="8"/>
      <c r="H80" s="4"/>
      <c r="I80" s="5"/>
      <c r="J80" s="6"/>
      <c r="K80" s="6"/>
      <c r="L80" s="6"/>
      <c r="M80" s="6"/>
      <c r="N80" s="6"/>
      <c r="O80" s="6"/>
      <c r="P80" s="6"/>
    </row>
    <row r="81" spans="1:16" ht="12" customHeight="1">
      <c r="A81" s="2"/>
      <c r="B81" s="2"/>
      <c r="C81" s="3"/>
      <c r="D81" s="3"/>
      <c r="E81" s="3"/>
      <c r="F81" s="1"/>
      <c r="G81" s="8"/>
      <c r="H81" s="4"/>
      <c r="I81" s="5"/>
      <c r="J81" s="6"/>
      <c r="K81" s="6"/>
      <c r="L81" s="6"/>
      <c r="M81" s="6"/>
      <c r="N81" s="6"/>
      <c r="O81" s="6"/>
      <c r="P81" s="6"/>
    </row>
    <row r="82" spans="1:16" ht="12" customHeight="1">
      <c r="A82" s="2"/>
      <c r="B82" s="2"/>
      <c r="C82" s="3"/>
      <c r="D82" s="3"/>
      <c r="E82" s="7"/>
      <c r="F82" s="1"/>
      <c r="G82" s="8"/>
      <c r="H82" s="4"/>
      <c r="I82" s="5"/>
      <c r="J82" s="6"/>
      <c r="K82" s="6"/>
      <c r="L82" s="6"/>
      <c r="M82" s="6"/>
      <c r="N82" s="6"/>
      <c r="O82" s="6"/>
      <c r="P82" s="6"/>
    </row>
    <row r="83" spans="1:16" ht="12" customHeight="1">
      <c r="A83" s="2"/>
      <c r="B83" s="2"/>
      <c r="C83" s="3"/>
      <c r="D83" s="3"/>
      <c r="E83" s="7"/>
      <c r="F83" s="1"/>
      <c r="G83" s="8"/>
      <c r="H83" s="4"/>
      <c r="I83" s="5"/>
      <c r="J83" s="6"/>
      <c r="K83" s="6"/>
      <c r="L83" s="6"/>
      <c r="M83" s="6"/>
      <c r="N83" s="6"/>
      <c r="O83" s="6"/>
      <c r="P83" s="6"/>
    </row>
    <row r="84" spans="1:16" ht="24" customHeight="1">
      <c r="A84" s="1"/>
      <c r="B84" s="1"/>
      <c r="C84" s="9"/>
      <c r="D84" s="9"/>
      <c r="E84" s="9"/>
      <c r="F84" s="9"/>
      <c r="G84" s="9"/>
      <c r="H84" s="12"/>
      <c r="I84" s="1"/>
      <c r="J84" s="1"/>
      <c r="K84" s="1"/>
      <c r="L84" s="1"/>
      <c r="M84" s="1"/>
      <c r="N84" s="1"/>
      <c r="O84" s="1"/>
      <c r="P84" s="1"/>
    </row>
  </sheetData>
  <sheetProtection/>
  <mergeCells count="82">
    <mergeCell ref="C78:E78"/>
    <mergeCell ref="C79:E79"/>
    <mergeCell ref="C80:E80"/>
    <mergeCell ref="A58:Q58"/>
    <mergeCell ref="F59:H59"/>
    <mergeCell ref="Q60:Q61"/>
    <mergeCell ref="I61:J61"/>
    <mergeCell ref="A73:G73"/>
    <mergeCell ref="E75:G75"/>
    <mergeCell ref="A53:Q53"/>
    <mergeCell ref="E54:F54"/>
    <mergeCell ref="G54:H54"/>
    <mergeCell ref="E55:F55"/>
    <mergeCell ref="G55:H55"/>
    <mergeCell ref="A56:F57"/>
    <mergeCell ref="Q56:Q57"/>
    <mergeCell ref="I57:J57"/>
    <mergeCell ref="A48:Q48"/>
    <mergeCell ref="E49:F49"/>
    <mergeCell ref="G49:H49"/>
    <mergeCell ref="E50:F50"/>
    <mergeCell ref="G50:H50"/>
    <mergeCell ref="I52:J52"/>
    <mergeCell ref="A42:Q42"/>
    <mergeCell ref="E43:F43"/>
    <mergeCell ref="G43:H43"/>
    <mergeCell ref="E44:F44"/>
    <mergeCell ref="G44:H44"/>
    <mergeCell ref="I47:J47"/>
    <mergeCell ref="E32:F32"/>
    <mergeCell ref="G32:H32"/>
    <mergeCell ref="A33:E34"/>
    <mergeCell ref="Q33:Q34"/>
    <mergeCell ref="I34:J34"/>
    <mergeCell ref="A41:Q41"/>
    <mergeCell ref="E29:F29"/>
    <mergeCell ref="G29:H29"/>
    <mergeCell ref="E30:F30"/>
    <mergeCell ref="G30:H30"/>
    <mergeCell ref="E31:F31"/>
    <mergeCell ref="G31:H31"/>
    <mergeCell ref="E25:F25"/>
    <mergeCell ref="G25:H25"/>
    <mergeCell ref="A26:E27"/>
    <mergeCell ref="Q26:Q27"/>
    <mergeCell ref="I27:J27"/>
    <mergeCell ref="A28:Q28"/>
    <mergeCell ref="A21:Q21"/>
    <mergeCell ref="E22:F22"/>
    <mergeCell ref="G22:H22"/>
    <mergeCell ref="E23:F23"/>
    <mergeCell ref="G23:H23"/>
    <mergeCell ref="E24:F24"/>
    <mergeCell ref="G24:H24"/>
    <mergeCell ref="G15:H15"/>
    <mergeCell ref="G16:H16"/>
    <mergeCell ref="G17:H17"/>
    <mergeCell ref="A18:E20"/>
    <mergeCell ref="Q18:Q19"/>
    <mergeCell ref="I20:Q20"/>
    <mergeCell ref="M10:N10"/>
    <mergeCell ref="O10:P10"/>
    <mergeCell ref="Q10:Q11"/>
    <mergeCell ref="A12:Q12"/>
    <mergeCell ref="A13:Q13"/>
    <mergeCell ref="G14:H14"/>
    <mergeCell ref="A8:Q8"/>
    <mergeCell ref="A9:J9"/>
    <mergeCell ref="A10:A11"/>
    <mergeCell ref="B10:B11"/>
    <mergeCell ref="C10:C11"/>
    <mergeCell ref="D10:D11"/>
    <mergeCell ref="E10:E11"/>
    <mergeCell ref="F10:H11"/>
    <mergeCell ref="I10:J10"/>
    <mergeCell ref="K10:L10"/>
    <mergeCell ref="N1:Q1"/>
    <mergeCell ref="N2:Q2"/>
    <mergeCell ref="N3:Q3"/>
    <mergeCell ref="N4:Q4"/>
    <mergeCell ref="A6:Q6"/>
    <mergeCell ref="A7:Q7"/>
  </mergeCells>
  <printOptions/>
  <pageMargins left="0.3937007874015748" right="0" top="0.3937007874015748" bottom="0" header="0" footer="0"/>
  <pageSetup horizontalDpi="600" verticalDpi="6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84"/>
  <sheetViews>
    <sheetView view="pageBreakPreview" zoomScale="50" zoomScaleNormal="50" zoomScaleSheetLayoutView="50" workbookViewId="0" topLeftCell="A25">
      <selection activeCell="D31" sqref="D31"/>
    </sheetView>
  </sheetViews>
  <sheetFormatPr defaultColWidth="9.140625" defaultRowHeight="12.75"/>
  <cols>
    <col min="1" max="1" width="13.7109375" style="0" customWidth="1"/>
    <col min="2" max="2" width="23.57421875" style="0" customWidth="1"/>
    <col min="3" max="3" width="185.8515625" style="0" customWidth="1"/>
    <col min="4" max="4" width="27.421875" style="0" customWidth="1"/>
    <col min="5" max="5" width="16.7109375" style="0" customWidth="1"/>
    <col min="6" max="6" width="9.140625" style="0" hidden="1" customWidth="1"/>
    <col min="7" max="7" width="25.57421875" style="0" customWidth="1"/>
    <col min="8" max="8" width="15.00390625" style="0" customWidth="1"/>
    <col min="9" max="9" width="11.7109375" style="0" customWidth="1"/>
    <col min="10" max="11" width="11.57421875" style="0" customWidth="1"/>
    <col min="12" max="14" width="11.7109375" style="0" customWidth="1"/>
    <col min="15" max="16" width="14.8515625" style="0" customWidth="1"/>
    <col min="17" max="17" width="70.421875" style="0" customWidth="1"/>
  </cols>
  <sheetData>
    <row r="1" spans="1:19" ht="28.5" customHeight="1">
      <c r="A1" s="15"/>
      <c r="B1" s="15"/>
      <c r="C1" s="16"/>
      <c r="D1" s="16"/>
      <c r="E1" s="16"/>
      <c r="F1" s="16"/>
      <c r="G1" s="15"/>
      <c r="M1" s="17"/>
      <c r="N1" s="173" t="s">
        <v>24</v>
      </c>
      <c r="O1" s="174"/>
      <c r="P1" s="173"/>
      <c r="Q1" s="173"/>
      <c r="R1" s="17"/>
      <c r="S1" s="17"/>
    </row>
    <row r="2" spans="1:19" ht="28.5" customHeight="1">
      <c r="A2" s="15"/>
      <c r="B2" s="15"/>
      <c r="C2" s="16"/>
      <c r="D2" s="16"/>
      <c r="E2" s="16"/>
      <c r="F2" s="16"/>
      <c r="G2" s="15"/>
      <c r="M2" s="18"/>
      <c r="N2" s="175" t="s">
        <v>27</v>
      </c>
      <c r="O2" s="176"/>
      <c r="P2" s="176"/>
      <c r="Q2" s="176"/>
      <c r="R2" s="18"/>
      <c r="S2" s="18"/>
    </row>
    <row r="3" spans="1:19" ht="28.5" customHeight="1">
      <c r="A3" s="15"/>
      <c r="B3" s="15"/>
      <c r="C3" s="16"/>
      <c r="D3" s="16"/>
      <c r="E3" s="16"/>
      <c r="F3" s="16"/>
      <c r="G3" s="15"/>
      <c r="M3" s="17"/>
      <c r="N3" s="173" t="s">
        <v>25</v>
      </c>
      <c r="O3" s="174"/>
      <c r="P3" s="173"/>
      <c r="Q3" s="173"/>
      <c r="R3" s="17"/>
      <c r="S3" s="17"/>
    </row>
    <row r="4" spans="1:19" ht="27.75" customHeight="1">
      <c r="A4" s="15"/>
      <c r="B4" s="15"/>
      <c r="C4" s="16"/>
      <c r="D4" s="16"/>
      <c r="E4" s="16"/>
      <c r="F4" s="16"/>
      <c r="G4" s="15"/>
      <c r="M4" s="17"/>
      <c r="N4" s="173" t="s">
        <v>72</v>
      </c>
      <c r="O4" s="174"/>
      <c r="P4" s="173"/>
      <c r="Q4" s="173"/>
      <c r="R4" s="17"/>
      <c r="S4" s="17"/>
    </row>
    <row r="5" spans="1:17" ht="15.75" customHeight="1">
      <c r="A5" s="15"/>
      <c r="B5" s="15"/>
      <c r="C5" s="15"/>
      <c r="D5" s="15"/>
      <c r="E5" s="15"/>
      <c r="F5" s="15"/>
      <c r="G5" s="15"/>
      <c r="H5" s="15"/>
      <c r="I5" s="17"/>
      <c r="J5" s="17"/>
      <c r="K5" s="17"/>
      <c r="L5" s="17"/>
      <c r="M5" s="17"/>
      <c r="N5" s="17"/>
      <c r="O5" s="17"/>
      <c r="P5" s="17"/>
      <c r="Q5" s="16"/>
    </row>
    <row r="6" spans="1:17" ht="33" customHeight="1">
      <c r="A6" s="177" t="s">
        <v>46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68"/>
    </row>
    <row r="7" spans="1:17" ht="33" customHeight="1">
      <c r="A7" s="178" t="s">
        <v>28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68"/>
    </row>
    <row r="8" spans="1:17" ht="33" customHeight="1">
      <c r="A8" s="167" t="s">
        <v>93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8"/>
    </row>
    <row r="9" spans="1:17" ht="12" customHeight="1">
      <c r="A9" s="169"/>
      <c r="B9" s="169"/>
      <c r="C9" s="170"/>
      <c r="D9" s="170"/>
      <c r="E9" s="170"/>
      <c r="F9" s="170"/>
      <c r="G9" s="170"/>
      <c r="H9" s="170"/>
      <c r="I9" s="170"/>
      <c r="J9" s="170"/>
      <c r="K9" s="19"/>
      <c r="L9" s="19"/>
      <c r="M9" s="19"/>
      <c r="N9" s="19"/>
      <c r="O9" s="19"/>
      <c r="P9" s="19"/>
      <c r="Q9" s="16"/>
    </row>
    <row r="10" spans="1:17" ht="63.75" customHeight="1">
      <c r="A10" s="163" t="s">
        <v>0</v>
      </c>
      <c r="B10" s="171" t="s">
        <v>37</v>
      </c>
      <c r="C10" s="163" t="s">
        <v>33</v>
      </c>
      <c r="D10" s="163" t="s">
        <v>26</v>
      </c>
      <c r="E10" s="163" t="s">
        <v>1</v>
      </c>
      <c r="F10" s="163" t="s">
        <v>38</v>
      </c>
      <c r="G10" s="163"/>
      <c r="H10" s="163"/>
      <c r="I10" s="163" t="s">
        <v>2</v>
      </c>
      <c r="J10" s="163"/>
      <c r="K10" s="159" t="s">
        <v>56</v>
      </c>
      <c r="L10" s="160"/>
      <c r="M10" s="159" t="s">
        <v>55</v>
      </c>
      <c r="N10" s="160"/>
      <c r="O10" s="161" t="s">
        <v>69</v>
      </c>
      <c r="P10" s="162"/>
      <c r="Q10" s="163" t="s">
        <v>73</v>
      </c>
    </row>
    <row r="11" spans="1:17" ht="29.25" customHeight="1">
      <c r="A11" s="163"/>
      <c r="B11" s="172"/>
      <c r="C11" s="163"/>
      <c r="D11" s="163"/>
      <c r="E11" s="163"/>
      <c r="F11" s="163"/>
      <c r="G11" s="163"/>
      <c r="H11" s="163"/>
      <c r="I11" s="21" t="s">
        <v>3</v>
      </c>
      <c r="J11" s="21" t="s">
        <v>4</v>
      </c>
      <c r="K11" s="21" t="s">
        <v>3</v>
      </c>
      <c r="L11" s="22" t="s">
        <v>4</v>
      </c>
      <c r="M11" s="23" t="s">
        <v>3</v>
      </c>
      <c r="N11" s="21" t="s">
        <v>4</v>
      </c>
      <c r="O11" s="23" t="s">
        <v>3</v>
      </c>
      <c r="P11" s="21" t="s">
        <v>4</v>
      </c>
      <c r="Q11" s="163"/>
    </row>
    <row r="12" spans="1:17" ht="29.25" customHeight="1">
      <c r="A12" s="164" t="s">
        <v>35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6"/>
    </row>
    <row r="13" spans="1:17" ht="29.25" customHeight="1">
      <c r="A13" s="133" t="s">
        <v>5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5"/>
    </row>
    <row r="14" spans="1:17" ht="26.25">
      <c r="A14" s="24">
        <v>1</v>
      </c>
      <c r="B14" s="25" t="s">
        <v>88</v>
      </c>
      <c r="C14" s="26" t="s">
        <v>6</v>
      </c>
      <c r="D14" s="27" t="s">
        <v>29</v>
      </c>
      <c r="E14" s="28">
        <v>11</v>
      </c>
      <c r="F14" s="26"/>
      <c r="G14" s="144">
        <v>23</v>
      </c>
      <c r="H14" s="145"/>
      <c r="I14" s="23">
        <v>22</v>
      </c>
      <c r="J14" s="23">
        <v>1</v>
      </c>
      <c r="K14" s="23"/>
      <c r="L14" s="23">
        <v>1</v>
      </c>
      <c r="M14" s="23"/>
      <c r="N14" s="23"/>
      <c r="O14" s="23">
        <v>2</v>
      </c>
      <c r="P14" s="23"/>
      <c r="Q14" s="108" t="s">
        <v>84</v>
      </c>
    </row>
    <row r="15" spans="1:17" ht="26.25">
      <c r="A15" s="24">
        <v>2</v>
      </c>
      <c r="B15" s="29" t="s">
        <v>87</v>
      </c>
      <c r="C15" s="30" t="s">
        <v>7</v>
      </c>
      <c r="D15" s="27" t="s">
        <v>18</v>
      </c>
      <c r="E15" s="28">
        <v>12</v>
      </c>
      <c r="F15" s="26"/>
      <c r="G15" s="144">
        <v>24</v>
      </c>
      <c r="H15" s="145"/>
      <c r="I15" s="23">
        <v>3</v>
      </c>
      <c r="J15" s="23">
        <v>21</v>
      </c>
      <c r="K15" s="23"/>
      <c r="L15" s="23">
        <v>2</v>
      </c>
      <c r="M15" s="23"/>
      <c r="N15" s="23">
        <v>1</v>
      </c>
      <c r="O15" s="23"/>
      <c r="P15" s="23">
        <v>3</v>
      </c>
      <c r="Q15" s="108" t="s">
        <v>82</v>
      </c>
    </row>
    <row r="16" spans="1:17" ht="26.25">
      <c r="A16" s="24">
        <v>3</v>
      </c>
      <c r="B16" s="25" t="s">
        <v>76</v>
      </c>
      <c r="C16" s="26" t="s">
        <v>77</v>
      </c>
      <c r="D16" s="27" t="s">
        <v>29</v>
      </c>
      <c r="E16" s="28">
        <v>14</v>
      </c>
      <c r="F16" s="26"/>
      <c r="G16" s="144">
        <v>26</v>
      </c>
      <c r="H16" s="145"/>
      <c r="I16" s="23">
        <v>26</v>
      </c>
      <c r="J16" s="23">
        <v>0</v>
      </c>
      <c r="K16" s="23">
        <v>3</v>
      </c>
      <c r="L16" s="23"/>
      <c r="M16" s="23"/>
      <c r="N16" s="23"/>
      <c r="O16" s="23">
        <v>2</v>
      </c>
      <c r="P16" s="23"/>
      <c r="Q16" s="108" t="s">
        <v>83</v>
      </c>
    </row>
    <row r="17" spans="1:17" ht="26.25">
      <c r="A17" s="24">
        <v>4</v>
      </c>
      <c r="B17" s="25" t="s">
        <v>49</v>
      </c>
      <c r="C17" s="31" t="s">
        <v>70</v>
      </c>
      <c r="D17" s="27" t="s">
        <v>29</v>
      </c>
      <c r="E17" s="28">
        <v>17</v>
      </c>
      <c r="F17" s="26"/>
      <c r="G17" s="144">
        <v>17</v>
      </c>
      <c r="H17" s="145"/>
      <c r="I17" s="23">
        <v>17</v>
      </c>
      <c r="J17" s="23">
        <v>0</v>
      </c>
      <c r="K17" s="23">
        <v>2</v>
      </c>
      <c r="L17" s="23"/>
      <c r="M17" s="23">
        <v>1</v>
      </c>
      <c r="N17" s="23"/>
      <c r="O17" s="23"/>
      <c r="P17" s="23"/>
      <c r="Q17" s="108" t="s">
        <v>57</v>
      </c>
    </row>
    <row r="18" spans="1:17" ht="26.25">
      <c r="A18" s="146"/>
      <c r="B18" s="147"/>
      <c r="C18" s="147"/>
      <c r="D18" s="147"/>
      <c r="E18" s="148"/>
      <c r="F18" s="26"/>
      <c r="G18" s="32" t="s">
        <v>32</v>
      </c>
      <c r="H18" s="33">
        <f>G14+G16+G17</f>
        <v>66</v>
      </c>
      <c r="I18" s="22">
        <f aca="true" t="shared" si="0" ref="I18:P18">SUM(I14,I16,I17)</f>
        <v>65</v>
      </c>
      <c r="J18" s="22">
        <f t="shared" si="0"/>
        <v>1</v>
      </c>
      <c r="K18" s="22">
        <f t="shared" si="0"/>
        <v>5</v>
      </c>
      <c r="L18" s="22">
        <f t="shared" si="0"/>
        <v>1</v>
      </c>
      <c r="M18" s="22">
        <f t="shared" si="0"/>
        <v>1</v>
      </c>
      <c r="N18" s="22">
        <f t="shared" si="0"/>
        <v>0</v>
      </c>
      <c r="O18" s="22">
        <f t="shared" si="0"/>
        <v>4</v>
      </c>
      <c r="P18" s="22">
        <f t="shared" si="0"/>
        <v>0</v>
      </c>
      <c r="Q18" s="155"/>
    </row>
    <row r="19" spans="1:17" ht="26.25">
      <c r="A19" s="149"/>
      <c r="B19" s="150"/>
      <c r="C19" s="150"/>
      <c r="D19" s="150"/>
      <c r="E19" s="151"/>
      <c r="F19" s="26"/>
      <c r="G19" s="32" t="s">
        <v>30</v>
      </c>
      <c r="H19" s="33">
        <f>SUM(G15)</f>
        <v>24</v>
      </c>
      <c r="I19" s="22">
        <f aca="true" t="shared" si="1" ref="I19:P19">SUM(I15)</f>
        <v>3</v>
      </c>
      <c r="J19" s="22">
        <f t="shared" si="1"/>
        <v>21</v>
      </c>
      <c r="K19" s="22">
        <f t="shared" si="1"/>
        <v>0</v>
      </c>
      <c r="L19" s="22">
        <f t="shared" si="1"/>
        <v>2</v>
      </c>
      <c r="M19" s="22">
        <f t="shared" si="1"/>
        <v>0</v>
      </c>
      <c r="N19" s="22">
        <f t="shared" si="1"/>
        <v>1</v>
      </c>
      <c r="O19" s="22">
        <f t="shared" si="1"/>
        <v>0</v>
      </c>
      <c r="P19" s="22">
        <f t="shared" si="1"/>
        <v>3</v>
      </c>
      <c r="Q19" s="156"/>
    </row>
    <row r="20" spans="1:17" ht="26.25">
      <c r="A20" s="152"/>
      <c r="B20" s="153"/>
      <c r="C20" s="153"/>
      <c r="D20" s="153"/>
      <c r="E20" s="154"/>
      <c r="F20" s="26"/>
      <c r="G20" s="34" t="s">
        <v>15</v>
      </c>
      <c r="H20" s="35">
        <f>SUM(H18:H19)</f>
        <v>90</v>
      </c>
      <c r="I20" s="144"/>
      <c r="J20" s="157"/>
      <c r="K20" s="157"/>
      <c r="L20" s="157"/>
      <c r="M20" s="157"/>
      <c r="N20" s="157"/>
      <c r="O20" s="157"/>
      <c r="P20" s="157"/>
      <c r="Q20" s="158"/>
    </row>
    <row r="21" spans="1:17" ht="29.25" customHeight="1">
      <c r="A21" s="133" t="s">
        <v>9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5"/>
    </row>
    <row r="22" spans="1:17" ht="29.25" customHeight="1">
      <c r="A22" s="27">
        <v>5</v>
      </c>
      <c r="B22" s="29" t="s">
        <v>40</v>
      </c>
      <c r="C22" s="30" t="s">
        <v>10</v>
      </c>
      <c r="D22" s="27" t="s">
        <v>29</v>
      </c>
      <c r="E22" s="124">
        <v>23</v>
      </c>
      <c r="F22" s="124"/>
      <c r="G22" s="124">
        <v>25</v>
      </c>
      <c r="H22" s="124"/>
      <c r="I22" s="27">
        <v>25</v>
      </c>
      <c r="J22" s="27">
        <v>0</v>
      </c>
      <c r="K22" s="27">
        <v>1</v>
      </c>
      <c r="L22" s="27"/>
      <c r="M22" s="27"/>
      <c r="N22" s="27"/>
      <c r="O22" s="27">
        <v>3</v>
      </c>
      <c r="P22" s="27"/>
      <c r="Q22" s="36" t="s">
        <v>90</v>
      </c>
    </row>
    <row r="23" spans="1:17" ht="29.25" customHeight="1">
      <c r="A23" s="27">
        <v>6</v>
      </c>
      <c r="B23" s="29" t="s">
        <v>51</v>
      </c>
      <c r="C23" s="30" t="s">
        <v>50</v>
      </c>
      <c r="D23" s="27" t="s">
        <v>29</v>
      </c>
      <c r="E23" s="124">
        <v>24</v>
      </c>
      <c r="F23" s="124"/>
      <c r="G23" s="124">
        <v>23</v>
      </c>
      <c r="H23" s="124"/>
      <c r="I23" s="27">
        <v>23</v>
      </c>
      <c r="J23" s="27">
        <v>0</v>
      </c>
      <c r="K23" s="27"/>
      <c r="L23" s="27"/>
      <c r="M23" s="27"/>
      <c r="N23" s="27"/>
      <c r="O23" s="27">
        <v>4</v>
      </c>
      <c r="P23" s="27"/>
      <c r="Q23" s="36" t="s">
        <v>58</v>
      </c>
    </row>
    <row r="24" spans="1:17" ht="29.25" customHeight="1">
      <c r="A24" s="27">
        <v>7</v>
      </c>
      <c r="B24" s="29" t="s">
        <v>47</v>
      </c>
      <c r="C24" s="31" t="s">
        <v>8</v>
      </c>
      <c r="D24" s="27" t="s">
        <v>29</v>
      </c>
      <c r="E24" s="124">
        <v>25</v>
      </c>
      <c r="F24" s="124"/>
      <c r="G24" s="124">
        <v>25</v>
      </c>
      <c r="H24" s="124"/>
      <c r="I24" s="27">
        <v>22</v>
      </c>
      <c r="J24" s="27">
        <v>3</v>
      </c>
      <c r="K24" s="27"/>
      <c r="L24" s="27"/>
      <c r="M24" s="27"/>
      <c r="N24" s="27"/>
      <c r="O24" s="27">
        <v>1</v>
      </c>
      <c r="P24" s="27"/>
      <c r="Q24" s="36" t="s">
        <v>59</v>
      </c>
    </row>
    <row r="25" spans="1:17" ht="30" customHeight="1">
      <c r="A25" s="27">
        <v>8</v>
      </c>
      <c r="B25" s="29" t="s">
        <v>52</v>
      </c>
      <c r="C25" s="31" t="s">
        <v>53</v>
      </c>
      <c r="D25" s="27" t="s">
        <v>29</v>
      </c>
      <c r="E25" s="124">
        <v>26</v>
      </c>
      <c r="F25" s="124"/>
      <c r="G25" s="124">
        <v>20</v>
      </c>
      <c r="H25" s="124"/>
      <c r="I25" s="27">
        <v>0</v>
      </c>
      <c r="J25" s="27">
        <v>20</v>
      </c>
      <c r="K25" s="27"/>
      <c r="L25" s="27">
        <v>2</v>
      </c>
      <c r="M25" s="27"/>
      <c r="N25" s="27"/>
      <c r="O25" s="27"/>
      <c r="P25" s="27">
        <v>2</v>
      </c>
      <c r="Q25" s="36" t="s">
        <v>60</v>
      </c>
    </row>
    <row r="26" spans="1:17" ht="26.25">
      <c r="A26" s="125"/>
      <c r="B26" s="138"/>
      <c r="C26" s="138"/>
      <c r="D26" s="138"/>
      <c r="E26" s="138"/>
      <c r="F26" s="38"/>
      <c r="G26" s="32" t="s">
        <v>32</v>
      </c>
      <c r="H26" s="33">
        <f>G22+G23+G24+G25</f>
        <v>93</v>
      </c>
      <c r="I26" s="39">
        <f aca="true" t="shared" si="2" ref="I26:P26">SUM(I22:I25)</f>
        <v>70</v>
      </c>
      <c r="J26" s="39">
        <f t="shared" si="2"/>
        <v>23</v>
      </c>
      <c r="K26" s="39">
        <f t="shared" si="2"/>
        <v>1</v>
      </c>
      <c r="L26" s="39">
        <f t="shared" si="2"/>
        <v>2</v>
      </c>
      <c r="M26" s="39">
        <f t="shared" si="2"/>
        <v>0</v>
      </c>
      <c r="N26" s="39">
        <f t="shared" si="2"/>
        <v>0</v>
      </c>
      <c r="O26" s="39">
        <f t="shared" si="2"/>
        <v>8</v>
      </c>
      <c r="P26" s="39">
        <f t="shared" si="2"/>
        <v>2</v>
      </c>
      <c r="Q26" s="117"/>
    </row>
    <row r="27" spans="1:17" ht="26.25">
      <c r="A27" s="139"/>
      <c r="B27" s="140"/>
      <c r="C27" s="140"/>
      <c r="D27" s="140"/>
      <c r="E27" s="140"/>
      <c r="F27" s="40"/>
      <c r="G27" s="34" t="s">
        <v>15</v>
      </c>
      <c r="H27" s="35">
        <f>H26</f>
        <v>93</v>
      </c>
      <c r="I27" s="141"/>
      <c r="J27" s="142"/>
      <c r="K27" s="42"/>
      <c r="L27" s="42"/>
      <c r="M27" s="42"/>
      <c r="N27" s="42"/>
      <c r="O27" s="43"/>
      <c r="P27" s="43"/>
      <c r="Q27" s="118"/>
    </row>
    <row r="28" spans="1:17" ht="30" customHeight="1">
      <c r="A28" s="133" t="s">
        <v>11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43"/>
      <c r="P28" s="143"/>
      <c r="Q28" s="135"/>
    </row>
    <row r="29" spans="1:17" ht="26.25">
      <c r="A29" s="27">
        <v>9</v>
      </c>
      <c r="B29" s="29" t="s">
        <v>39</v>
      </c>
      <c r="C29" s="30" t="s">
        <v>7</v>
      </c>
      <c r="D29" s="27" t="s">
        <v>29</v>
      </c>
      <c r="E29" s="124">
        <v>32</v>
      </c>
      <c r="F29" s="124"/>
      <c r="G29" s="124">
        <v>18</v>
      </c>
      <c r="H29" s="124"/>
      <c r="I29" s="27">
        <v>4</v>
      </c>
      <c r="J29" s="27">
        <v>14</v>
      </c>
      <c r="K29" s="27"/>
      <c r="L29" s="27"/>
      <c r="M29" s="27"/>
      <c r="N29" s="27"/>
      <c r="O29" s="27">
        <v>1</v>
      </c>
      <c r="P29" s="27">
        <v>1</v>
      </c>
      <c r="Q29" s="36" t="s">
        <v>61</v>
      </c>
    </row>
    <row r="30" spans="1:17" ht="26.25">
      <c r="A30" s="27">
        <v>10</v>
      </c>
      <c r="B30" s="29" t="s">
        <v>47</v>
      </c>
      <c r="C30" s="30" t="s">
        <v>8</v>
      </c>
      <c r="D30" s="27" t="s">
        <v>29</v>
      </c>
      <c r="E30" s="124">
        <v>35</v>
      </c>
      <c r="F30" s="124"/>
      <c r="G30" s="124">
        <v>22</v>
      </c>
      <c r="H30" s="124"/>
      <c r="I30" s="27">
        <v>21</v>
      </c>
      <c r="J30" s="27">
        <v>1</v>
      </c>
      <c r="K30" s="27"/>
      <c r="L30" s="27"/>
      <c r="M30" s="27"/>
      <c r="N30" s="27"/>
      <c r="O30" s="27"/>
      <c r="P30" s="27"/>
      <c r="Q30" s="36" t="s">
        <v>62</v>
      </c>
    </row>
    <row r="31" spans="1:17" ht="26.25">
      <c r="A31" s="27">
        <v>11</v>
      </c>
      <c r="B31" s="29" t="s">
        <v>48</v>
      </c>
      <c r="C31" s="45" t="s">
        <v>20</v>
      </c>
      <c r="D31" s="27" t="s">
        <v>29</v>
      </c>
      <c r="E31" s="124">
        <v>36</v>
      </c>
      <c r="F31" s="124"/>
      <c r="G31" s="124">
        <v>18</v>
      </c>
      <c r="H31" s="124"/>
      <c r="I31" s="27">
        <v>0</v>
      </c>
      <c r="J31" s="27">
        <v>18</v>
      </c>
      <c r="K31" s="27"/>
      <c r="L31" s="27">
        <v>2</v>
      </c>
      <c r="M31" s="27"/>
      <c r="N31" s="27">
        <v>2</v>
      </c>
      <c r="O31" s="27"/>
      <c r="P31" s="27"/>
      <c r="Q31" s="36" t="s">
        <v>63</v>
      </c>
    </row>
    <row r="32" spans="1:17" ht="26.25">
      <c r="A32" s="27">
        <v>12</v>
      </c>
      <c r="B32" s="29" t="s">
        <v>49</v>
      </c>
      <c r="C32" s="31" t="s">
        <v>78</v>
      </c>
      <c r="D32" s="27" t="s">
        <v>29</v>
      </c>
      <c r="E32" s="124">
        <v>37</v>
      </c>
      <c r="F32" s="124"/>
      <c r="G32" s="124">
        <v>21</v>
      </c>
      <c r="H32" s="124"/>
      <c r="I32" s="27">
        <v>21</v>
      </c>
      <c r="J32" s="27">
        <v>0</v>
      </c>
      <c r="K32" s="27">
        <v>1</v>
      </c>
      <c r="L32" s="27"/>
      <c r="M32" s="27"/>
      <c r="N32" s="27"/>
      <c r="O32" s="27">
        <v>2</v>
      </c>
      <c r="P32" s="27"/>
      <c r="Q32" s="36" t="s">
        <v>64</v>
      </c>
    </row>
    <row r="33" spans="1:17" ht="26.25">
      <c r="A33" s="125"/>
      <c r="B33" s="138"/>
      <c r="C33" s="138"/>
      <c r="D33" s="138"/>
      <c r="E33" s="138"/>
      <c r="F33" s="38"/>
      <c r="G33" s="32" t="s">
        <v>32</v>
      </c>
      <c r="H33" s="33">
        <f>G29+G30+G31+G32</f>
        <v>79</v>
      </c>
      <c r="I33" s="39">
        <f aca="true" t="shared" si="3" ref="I33:P33">SUM(I29:I32)</f>
        <v>46</v>
      </c>
      <c r="J33" s="39">
        <f t="shared" si="3"/>
        <v>33</v>
      </c>
      <c r="K33" s="39">
        <f t="shared" si="3"/>
        <v>1</v>
      </c>
      <c r="L33" s="39">
        <f t="shared" si="3"/>
        <v>2</v>
      </c>
      <c r="M33" s="39">
        <f t="shared" si="3"/>
        <v>0</v>
      </c>
      <c r="N33" s="39">
        <f t="shared" si="3"/>
        <v>2</v>
      </c>
      <c r="O33" s="39">
        <f t="shared" si="3"/>
        <v>3</v>
      </c>
      <c r="P33" s="39">
        <f t="shared" si="3"/>
        <v>1</v>
      </c>
      <c r="Q33" s="117"/>
    </row>
    <row r="34" spans="1:17" ht="26.25">
      <c r="A34" s="139"/>
      <c r="B34" s="140"/>
      <c r="C34" s="140"/>
      <c r="D34" s="140"/>
      <c r="E34" s="140"/>
      <c r="F34" s="40"/>
      <c r="G34" s="46" t="s">
        <v>15</v>
      </c>
      <c r="H34" s="47">
        <f>H33</f>
        <v>79</v>
      </c>
      <c r="I34" s="141"/>
      <c r="J34" s="142"/>
      <c r="K34" s="41"/>
      <c r="L34" s="41"/>
      <c r="M34" s="41"/>
      <c r="N34" s="41"/>
      <c r="O34" s="41"/>
      <c r="P34" s="41"/>
      <c r="Q34" s="118"/>
    </row>
    <row r="35" spans="1:17" ht="15" customHeight="1">
      <c r="A35" s="48"/>
      <c r="B35" s="49"/>
      <c r="C35" s="49"/>
      <c r="D35" s="49"/>
      <c r="E35" s="49"/>
      <c r="F35" s="50"/>
      <c r="G35" s="51"/>
      <c r="H35" s="52"/>
      <c r="I35" s="42"/>
      <c r="J35" s="42"/>
      <c r="K35" s="42"/>
      <c r="L35" s="42"/>
      <c r="M35" s="42"/>
      <c r="N35" s="42"/>
      <c r="O35" s="42"/>
      <c r="P35" s="42"/>
      <c r="Q35" s="53"/>
    </row>
    <row r="36" spans="1:17" ht="29.25" customHeight="1">
      <c r="A36" s="54"/>
      <c r="B36" s="55"/>
      <c r="C36" s="56" t="s">
        <v>74</v>
      </c>
      <c r="D36" s="57" t="s">
        <v>79</v>
      </c>
      <c r="E36" s="57">
        <f>SUM(H20,H27,H34)</f>
        <v>262</v>
      </c>
      <c r="F36" s="55"/>
      <c r="G36" s="58" t="s">
        <v>17</v>
      </c>
      <c r="H36" s="59"/>
      <c r="I36" s="60" t="s">
        <v>13</v>
      </c>
      <c r="J36" s="61">
        <f>SUM(I18,I19,I26,I33)</f>
        <v>184</v>
      </c>
      <c r="K36" s="62"/>
      <c r="L36" s="62"/>
      <c r="M36" s="62"/>
      <c r="N36" s="62"/>
      <c r="O36" s="62"/>
      <c r="P36" s="62"/>
      <c r="Q36" s="53"/>
    </row>
    <row r="37" spans="1:17" ht="29.25" customHeight="1">
      <c r="A37" s="54"/>
      <c r="B37" s="55"/>
      <c r="C37" s="63"/>
      <c r="D37" s="64"/>
      <c r="E37" s="59"/>
      <c r="F37" s="65"/>
      <c r="G37" s="59"/>
      <c r="H37" s="59"/>
      <c r="I37" s="60" t="s">
        <v>14</v>
      </c>
      <c r="J37" s="61">
        <f>SUM(J18,J19,J26,J33)</f>
        <v>78</v>
      </c>
      <c r="K37" s="62"/>
      <c r="L37" s="62"/>
      <c r="M37" s="62"/>
      <c r="N37" s="62"/>
      <c r="O37" s="62"/>
      <c r="P37" s="62"/>
      <c r="Q37" s="53"/>
    </row>
    <row r="38" spans="1:17" s="20" customFormat="1" ht="29.25" customHeight="1">
      <c r="A38" s="54"/>
      <c r="B38" s="55"/>
      <c r="C38" s="63"/>
      <c r="D38" s="57" t="s">
        <v>29</v>
      </c>
      <c r="E38" s="57">
        <f>SUM(H18,H26,H33)</f>
        <v>238</v>
      </c>
      <c r="F38" s="66"/>
      <c r="G38" s="58" t="s">
        <v>17</v>
      </c>
      <c r="H38" s="67"/>
      <c r="I38" s="60"/>
      <c r="J38" s="61"/>
      <c r="K38" s="62"/>
      <c r="L38" s="62"/>
      <c r="M38" s="62"/>
      <c r="N38" s="62"/>
      <c r="O38" s="62"/>
      <c r="P38" s="62"/>
      <c r="Q38" s="68"/>
    </row>
    <row r="39" spans="1:17" ht="30" customHeight="1">
      <c r="A39" s="54"/>
      <c r="B39" s="55"/>
      <c r="C39" s="60"/>
      <c r="D39" s="57" t="s">
        <v>18</v>
      </c>
      <c r="E39" s="57">
        <f>SUM(H19)</f>
        <v>24</v>
      </c>
      <c r="F39" s="66"/>
      <c r="G39" s="58" t="s">
        <v>17</v>
      </c>
      <c r="H39" s="59"/>
      <c r="I39" s="69"/>
      <c r="J39" s="62"/>
      <c r="K39" s="62"/>
      <c r="L39" s="62"/>
      <c r="M39" s="62"/>
      <c r="N39" s="62"/>
      <c r="O39" s="62"/>
      <c r="P39" s="62"/>
      <c r="Q39" s="53"/>
    </row>
    <row r="40" spans="1:17" ht="15" customHeight="1">
      <c r="A40" s="70"/>
      <c r="B40" s="55"/>
      <c r="C40" s="60"/>
      <c r="D40" s="61"/>
      <c r="E40" s="71"/>
      <c r="F40" s="66"/>
      <c r="G40" s="58"/>
      <c r="H40" s="59"/>
      <c r="I40" s="69"/>
      <c r="J40" s="62"/>
      <c r="K40" s="62"/>
      <c r="L40" s="62"/>
      <c r="M40" s="62"/>
      <c r="N40" s="62"/>
      <c r="O40" s="62"/>
      <c r="P40" s="62"/>
      <c r="Q40" s="53"/>
    </row>
    <row r="41" spans="1:17" ht="30" customHeight="1">
      <c r="A41" s="111" t="s">
        <v>36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7"/>
    </row>
    <row r="42" spans="1:17" ht="29.25" customHeight="1">
      <c r="A42" s="111" t="s">
        <v>5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7"/>
    </row>
    <row r="43" spans="1:17" ht="26.25">
      <c r="A43" s="27">
        <v>13</v>
      </c>
      <c r="B43" s="29" t="s">
        <v>41</v>
      </c>
      <c r="C43" s="30" t="s">
        <v>22</v>
      </c>
      <c r="D43" s="27" t="s">
        <v>18</v>
      </c>
      <c r="E43" s="123">
        <v>115</v>
      </c>
      <c r="F43" s="123"/>
      <c r="G43" s="123">
        <v>26</v>
      </c>
      <c r="H43" s="123"/>
      <c r="I43" s="109">
        <v>25</v>
      </c>
      <c r="J43" s="109">
        <v>1</v>
      </c>
      <c r="K43" s="109"/>
      <c r="L43" s="109"/>
      <c r="M43" s="109"/>
      <c r="N43" s="109"/>
      <c r="O43" s="109">
        <v>1</v>
      </c>
      <c r="P43" s="109"/>
      <c r="Q43" s="36" t="s">
        <v>85</v>
      </c>
    </row>
    <row r="44" spans="1:17" ht="26.25">
      <c r="A44" s="27">
        <v>14</v>
      </c>
      <c r="B44" s="29" t="s">
        <v>42</v>
      </c>
      <c r="C44" s="30" t="s">
        <v>34</v>
      </c>
      <c r="D44" s="27" t="s">
        <v>29</v>
      </c>
      <c r="E44" s="124">
        <v>116</v>
      </c>
      <c r="F44" s="124"/>
      <c r="G44" s="124">
        <v>27</v>
      </c>
      <c r="H44" s="124"/>
      <c r="I44" s="27">
        <v>5</v>
      </c>
      <c r="J44" s="27">
        <v>22</v>
      </c>
      <c r="K44" s="27">
        <v>1</v>
      </c>
      <c r="L44" s="27">
        <v>1</v>
      </c>
      <c r="M44" s="27"/>
      <c r="N44" s="27"/>
      <c r="O44" s="27"/>
      <c r="P44" s="27">
        <v>1</v>
      </c>
      <c r="Q44" s="36" t="s">
        <v>68</v>
      </c>
    </row>
    <row r="45" spans="1:17" ht="26.25">
      <c r="A45" s="72"/>
      <c r="B45" s="73"/>
      <c r="C45" s="74"/>
      <c r="D45" s="75"/>
      <c r="E45" s="50"/>
      <c r="F45" s="40"/>
      <c r="G45" s="32" t="s">
        <v>32</v>
      </c>
      <c r="H45" s="33">
        <f>SUM(G44)</f>
        <v>27</v>
      </c>
      <c r="I45" s="76">
        <f aca="true" t="shared" si="4" ref="I45:P45">SUM(I44)</f>
        <v>5</v>
      </c>
      <c r="J45" s="76">
        <f t="shared" si="4"/>
        <v>22</v>
      </c>
      <c r="K45" s="39">
        <f t="shared" si="4"/>
        <v>1</v>
      </c>
      <c r="L45" s="39">
        <f t="shared" si="4"/>
        <v>1</v>
      </c>
      <c r="M45" s="39">
        <f t="shared" si="4"/>
        <v>0</v>
      </c>
      <c r="N45" s="39">
        <f t="shared" si="4"/>
        <v>0</v>
      </c>
      <c r="O45" s="39">
        <f t="shared" si="4"/>
        <v>0</v>
      </c>
      <c r="P45" s="39">
        <f t="shared" si="4"/>
        <v>1</v>
      </c>
      <c r="Q45" s="77"/>
    </row>
    <row r="46" spans="1:17" ht="26.25">
      <c r="A46" s="72"/>
      <c r="B46" s="50"/>
      <c r="C46" s="50"/>
      <c r="D46" s="50"/>
      <c r="E46" s="50"/>
      <c r="F46" s="40"/>
      <c r="G46" s="32" t="s">
        <v>30</v>
      </c>
      <c r="H46" s="33">
        <f>SUM(G43)</f>
        <v>26</v>
      </c>
      <c r="I46" s="76">
        <f aca="true" t="shared" si="5" ref="I46:P46">SUM(I43)</f>
        <v>25</v>
      </c>
      <c r="J46" s="76">
        <f t="shared" si="5"/>
        <v>1</v>
      </c>
      <c r="K46" s="39">
        <f t="shared" si="5"/>
        <v>0</v>
      </c>
      <c r="L46" s="39">
        <f t="shared" si="5"/>
        <v>0</v>
      </c>
      <c r="M46" s="39">
        <f t="shared" si="5"/>
        <v>0</v>
      </c>
      <c r="N46" s="39">
        <f t="shared" si="5"/>
        <v>0</v>
      </c>
      <c r="O46" s="39">
        <f t="shared" si="5"/>
        <v>1</v>
      </c>
      <c r="P46" s="39">
        <f t="shared" si="5"/>
        <v>0</v>
      </c>
      <c r="Q46" s="78"/>
    </row>
    <row r="47" spans="1:17" ht="26.25">
      <c r="A47" s="72"/>
      <c r="B47" s="50"/>
      <c r="C47" s="50"/>
      <c r="D47" s="50"/>
      <c r="E47" s="50"/>
      <c r="F47" s="40"/>
      <c r="G47" s="34" t="s">
        <v>15</v>
      </c>
      <c r="H47" s="35">
        <f>SUM(H45,H46)</f>
        <v>53</v>
      </c>
      <c r="I47" s="132"/>
      <c r="J47" s="132"/>
      <c r="K47" s="42"/>
      <c r="L47" s="42"/>
      <c r="M47" s="42"/>
      <c r="N47" s="42"/>
      <c r="O47" s="42"/>
      <c r="P47" s="42"/>
      <c r="Q47" s="78"/>
    </row>
    <row r="48" spans="1:17" ht="29.25" customHeight="1">
      <c r="A48" s="133" t="s">
        <v>9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5"/>
    </row>
    <row r="49" spans="1:17" ht="26.25">
      <c r="A49" s="27">
        <v>15</v>
      </c>
      <c r="B49" s="29" t="s">
        <v>54</v>
      </c>
      <c r="C49" s="79" t="s">
        <v>21</v>
      </c>
      <c r="D49" s="27" t="s">
        <v>18</v>
      </c>
      <c r="E49" s="123">
        <v>212</v>
      </c>
      <c r="F49" s="123"/>
      <c r="G49" s="123">
        <v>22</v>
      </c>
      <c r="H49" s="123"/>
      <c r="I49" s="109">
        <v>4</v>
      </c>
      <c r="J49" s="109">
        <v>18</v>
      </c>
      <c r="K49" s="109"/>
      <c r="L49" s="109">
        <v>5</v>
      </c>
      <c r="M49" s="109"/>
      <c r="N49" s="109"/>
      <c r="O49" s="109"/>
      <c r="P49" s="109"/>
      <c r="Q49" s="36" t="s">
        <v>65</v>
      </c>
    </row>
    <row r="50" spans="1:17" ht="31.5" customHeight="1">
      <c r="A50" s="27">
        <v>16</v>
      </c>
      <c r="B50" s="29" t="s">
        <v>44</v>
      </c>
      <c r="C50" s="30" t="s">
        <v>45</v>
      </c>
      <c r="D50" s="27" t="s">
        <v>18</v>
      </c>
      <c r="E50" s="124">
        <v>214</v>
      </c>
      <c r="F50" s="124"/>
      <c r="G50" s="124">
        <v>24</v>
      </c>
      <c r="H50" s="124"/>
      <c r="I50" s="27">
        <v>24</v>
      </c>
      <c r="J50" s="27">
        <v>0</v>
      </c>
      <c r="K50" s="27"/>
      <c r="L50" s="27"/>
      <c r="M50" s="27"/>
      <c r="N50" s="27"/>
      <c r="O50" s="27">
        <v>1</v>
      </c>
      <c r="P50" s="27"/>
      <c r="Q50" s="36" t="s">
        <v>66</v>
      </c>
    </row>
    <row r="51" spans="1:17" ht="26.25">
      <c r="A51" s="72"/>
      <c r="B51" s="50"/>
      <c r="C51" s="50"/>
      <c r="D51" s="75"/>
      <c r="E51" s="50"/>
      <c r="F51" s="40"/>
      <c r="G51" s="32" t="s">
        <v>30</v>
      </c>
      <c r="H51" s="33">
        <f>SUM(G49,G50)</f>
        <v>46</v>
      </c>
      <c r="I51" s="76">
        <f aca="true" t="shared" si="6" ref="I51:P51">SUM(I49:I50)</f>
        <v>28</v>
      </c>
      <c r="J51" s="76">
        <f t="shared" si="6"/>
        <v>18</v>
      </c>
      <c r="K51" s="39">
        <f t="shared" si="6"/>
        <v>0</v>
      </c>
      <c r="L51" s="39">
        <f t="shared" si="6"/>
        <v>5</v>
      </c>
      <c r="M51" s="39">
        <f t="shared" si="6"/>
        <v>0</v>
      </c>
      <c r="N51" s="39">
        <f t="shared" si="6"/>
        <v>0</v>
      </c>
      <c r="O51" s="39">
        <f t="shared" si="6"/>
        <v>1</v>
      </c>
      <c r="P51" s="39">
        <f t="shared" si="6"/>
        <v>0</v>
      </c>
      <c r="Q51" s="78"/>
    </row>
    <row r="52" spans="1:17" ht="26.25">
      <c r="A52" s="72"/>
      <c r="B52" s="50"/>
      <c r="C52" s="50"/>
      <c r="D52" s="50"/>
      <c r="E52" s="50"/>
      <c r="F52" s="40"/>
      <c r="G52" s="34" t="s">
        <v>15</v>
      </c>
      <c r="H52" s="35">
        <f>SUM(H51)</f>
        <v>46</v>
      </c>
      <c r="I52" s="132"/>
      <c r="J52" s="132"/>
      <c r="K52" s="42"/>
      <c r="L52" s="42"/>
      <c r="M52" s="42"/>
      <c r="N52" s="42"/>
      <c r="O52" s="42"/>
      <c r="P52" s="42"/>
      <c r="Q52" s="78"/>
    </row>
    <row r="53" spans="1:17" ht="29.25" customHeight="1">
      <c r="A53" s="111" t="s">
        <v>11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3"/>
    </row>
    <row r="54" spans="1:17" ht="26.25">
      <c r="A54" s="27">
        <v>17</v>
      </c>
      <c r="B54" s="29" t="s">
        <v>43</v>
      </c>
      <c r="C54" s="79" t="s">
        <v>23</v>
      </c>
      <c r="D54" s="27" t="s">
        <v>18</v>
      </c>
      <c r="E54" s="123">
        <v>311</v>
      </c>
      <c r="F54" s="123"/>
      <c r="G54" s="123">
        <v>19</v>
      </c>
      <c r="H54" s="123"/>
      <c r="I54" s="109">
        <v>19</v>
      </c>
      <c r="J54" s="109">
        <v>0</v>
      </c>
      <c r="K54" s="109">
        <v>0</v>
      </c>
      <c r="L54" s="109"/>
      <c r="M54" s="109"/>
      <c r="N54" s="109"/>
      <c r="O54" s="109">
        <v>1</v>
      </c>
      <c r="P54" s="109"/>
      <c r="Q54" s="36" t="s">
        <v>67</v>
      </c>
    </row>
    <row r="55" spans="1:17" ht="33" customHeight="1">
      <c r="A55" s="27">
        <v>18</v>
      </c>
      <c r="B55" s="29" t="s">
        <v>44</v>
      </c>
      <c r="C55" s="30" t="s">
        <v>45</v>
      </c>
      <c r="D55" s="27" t="s">
        <v>18</v>
      </c>
      <c r="E55" s="124">
        <v>314</v>
      </c>
      <c r="F55" s="124"/>
      <c r="G55" s="124">
        <v>21</v>
      </c>
      <c r="H55" s="124"/>
      <c r="I55" s="27">
        <v>20</v>
      </c>
      <c r="J55" s="27">
        <v>1</v>
      </c>
      <c r="K55" s="27">
        <v>1</v>
      </c>
      <c r="L55" s="27"/>
      <c r="M55" s="27"/>
      <c r="N55" s="27"/>
      <c r="O55" s="27">
        <v>1</v>
      </c>
      <c r="P55" s="27"/>
      <c r="Q55" s="36" t="s">
        <v>86</v>
      </c>
    </row>
    <row r="56" spans="1:17" ht="25.5">
      <c r="A56" s="125"/>
      <c r="B56" s="126"/>
      <c r="C56" s="126"/>
      <c r="D56" s="126"/>
      <c r="E56" s="126"/>
      <c r="F56" s="127"/>
      <c r="G56" s="80" t="s">
        <v>30</v>
      </c>
      <c r="H56" s="81">
        <f>SUM(G54:H55)</f>
        <v>40</v>
      </c>
      <c r="I56" s="76">
        <f aca="true" t="shared" si="7" ref="I56:P56">SUM(I54:I55)</f>
        <v>39</v>
      </c>
      <c r="J56" s="76">
        <f t="shared" si="7"/>
        <v>1</v>
      </c>
      <c r="K56" s="39">
        <f t="shared" si="7"/>
        <v>1</v>
      </c>
      <c r="L56" s="39">
        <f t="shared" si="7"/>
        <v>0</v>
      </c>
      <c r="M56" s="39">
        <f t="shared" si="7"/>
        <v>0</v>
      </c>
      <c r="N56" s="39">
        <f t="shared" si="7"/>
        <v>0</v>
      </c>
      <c r="O56" s="39">
        <f t="shared" si="7"/>
        <v>2</v>
      </c>
      <c r="P56" s="39">
        <f t="shared" si="7"/>
        <v>0</v>
      </c>
      <c r="Q56" s="117"/>
    </row>
    <row r="57" spans="1:17" ht="26.25">
      <c r="A57" s="128"/>
      <c r="B57" s="129"/>
      <c r="C57" s="129"/>
      <c r="D57" s="129"/>
      <c r="E57" s="129"/>
      <c r="F57" s="130"/>
      <c r="G57" s="34" t="s">
        <v>15</v>
      </c>
      <c r="H57" s="35">
        <f>SUM(H56)</f>
        <v>40</v>
      </c>
      <c r="I57" s="132"/>
      <c r="J57" s="132"/>
      <c r="K57" s="42"/>
      <c r="L57" s="42"/>
      <c r="M57" s="42"/>
      <c r="N57" s="42"/>
      <c r="O57" s="42"/>
      <c r="P57" s="42"/>
      <c r="Q57" s="131"/>
    </row>
    <row r="58" spans="1:17" ht="30" customHeight="1">
      <c r="A58" s="111" t="s">
        <v>12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3"/>
    </row>
    <row r="59" spans="1:17" ht="30" customHeight="1">
      <c r="A59" s="27">
        <v>19</v>
      </c>
      <c r="B59" s="29" t="s">
        <v>41</v>
      </c>
      <c r="C59" s="30" t="s">
        <v>22</v>
      </c>
      <c r="D59" s="27" t="s">
        <v>19</v>
      </c>
      <c r="E59" s="27">
        <v>415</v>
      </c>
      <c r="F59" s="114">
        <v>26</v>
      </c>
      <c r="G59" s="115"/>
      <c r="H59" s="116"/>
      <c r="I59" s="27">
        <v>24</v>
      </c>
      <c r="J59" s="27">
        <v>2</v>
      </c>
      <c r="K59" s="27">
        <v>2</v>
      </c>
      <c r="L59" s="27"/>
      <c r="M59" s="27"/>
      <c r="N59" s="27"/>
      <c r="O59" s="27"/>
      <c r="P59" s="27"/>
      <c r="Q59" s="36" t="s">
        <v>71</v>
      </c>
    </row>
    <row r="60" spans="1:17" ht="26.25">
      <c r="A60" s="37"/>
      <c r="B60" s="75"/>
      <c r="C60" s="75"/>
      <c r="D60" s="75"/>
      <c r="E60" s="75"/>
      <c r="F60" s="38"/>
      <c r="G60" s="32" t="s">
        <v>31</v>
      </c>
      <c r="H60" s="39">
        <f>SUM(F59)</f>
        <v>26</v>
      </c>
      <c r="I60" s="39">
        <f aca="true" t="shared" si="8" ref="I60:P60">SUM(I59)</f>
        <v>24</v>
      </c>
      <c r="J60" s="39">
        <f t="shared" si="8"/>
        <v>2</v>
      </c>
      <c r="K60" s="39">
        <f t="shared" si="8"/>
        <v>2</v>
      </c>
      <c r="L60" s="39">
        <f t="shared" si="8"/>
        <v>0</v>
      </c>
      <c r="M60" s="39">
        <f t="shared" si="8"/>
        <v>0</v>
      </c>
      <c r="N60" s="39">
        <f t="shared" si="8"/>
        <v>0</v>
      </c>
      <c r="O60" s="39">
        <f t="shared" si="8"/>
        <v>0</v>
      </c>
      <c r="P60" s="39">
        <f t="shared" si="8"/>
        <v>0</v>
      </c>
      <c r="Q60" s="117"/>
    </row>
    <row r="61" spans="1:17" ht="26.25">
      <c r="A61" s="83"/>
      <c r="B61" s="84"/>
      <c r="C61" s="84"/>
      <c r="D61" s="84"/>
      <c r="E61" s="84"/>
      <c r="F61" s="85"/>
      <c r="G61" s="46" t="s">
        <v>15</v>
      </c>
      <c r="H61" s="46">
        <f>SUM(H60)</f>
        <v>26</v>
      </c>
      <c r="I61" s="119"/>
      <c r="J61" s="119"/>
      <c r="K61" s="84"/>
      <c r="L61" s="84"/>
      <c r="M61" s="84"/>
      <c r="N61" s="84"/>
      <c r="O61" s="84"/>
      <c r="P61" s="84"/>
      <c r="Q61" s="118"/>
    </row>
    <row r="62" spans="1:17" ht="6.75" customHeight="1">
      <c r="A62" s="37"/>
      <c r="B62" s="50"/>
      <c r="C62" s="50"/>
      <c r="D62" s="50"/>
      <c r="E62" s="50"/>
      <c r="F62" s="50"/>
      <c r="G62" s="51"/>
      <c r="H62" s="51"/>
      <c r="I62" s="50"/>
      <c r="J62" s="50"/>
      <c r="K62" s="50"/>
      <c r="L62" s="50"/>
      <c r="M62" s="50"/>
      <c r="N62" s="50"/>
      <c r="O62" s="50"/>
      <c r="P62" s="50"/>
      <c r="Q62" s="53"/>
    </row>
    <row r="63" spans="1:17" ht="26.25">
      <c r="A63" s="54"/>
      <c r="B63" s="55"/>
      <c r="C63" s="56" t="s">
        <v>75</v>
      </c>
      <c r="D63" s="57" t="s">
        <v>80</v>
      </c>
      <c r="E63" s="57">
        <f>SUM(H47,H52,H57,H61)</f>
        <v>165</v>
      </c>
      <c r="F63" s="55"/>
      <c r="G63" s="58" t="s">
        <v>17</v>
      </c>
      <c r="H63" s="59"/>
      <c r="I63" s="60" t="s">
        <v>13</v>
      </c>
      <c r="J63" s="61">
        <f>SUM(I45,I46,I51,I56,I60)</f>
        <v>121</v>
      </c>
      <c r="K63" s="62"/>
      <c r="L63" s="62"/>
      <c r="M63" s="62"/>
      <c r="N63" s="62"/>
      <c r="O63" s="62"/>
      <c r="P63" s="62"/>
      <c r="Q63" s="53"/>
    </row>
    <row r="64" spans="1:17" ht="25.5">
      <c r="A64" s="54"/>
      <c r="B64" s="55"/>
      <c r="C64" s="63"/>
      <c r="D64" s="64"/>
      <c r="E64" s="59"/>
      <c r="F64" s="59"/>
      <c r="G64" s="59"/>
      <c r="H64" s="59"/>
      <c r="I64" s="60" t="s">
        <v>14</v>
      </c>
      <c r="J64" s="61">
        <f>SUM(J45,J46,J51,J56,J60)</f>
        <v>44</v>
      </c>
      <c r="K64" s="62"/>
      <c r="L64" s="62"/>
      <c r="M64" s="62"/>
      <c r="N64" s="62"/>
      <c r="O64" s="62"/>
      <c r="P64" s="62"/>
      <c r="Q64" s="53"/>
    </row>
    <row r="65" spans="1:17" ht="26.25">
      <c r="A65" s="54"/>
      <c r="B65" s="55"/>
      <c r="C65" s="86"/>
      <c r="D65" s="87" t="s">
        <v>29</v>
      </c>
      <c r="E65" s="87">
        <f>SUM(H45)</f>
        <v>27</v>
      </c>
      <c r="F65" s="65"/>
      <c r="G65" s="88" t="s">
        <v>17</v>
      </c>
      <c r="H65" s="59"/>
      <c r="I65" s="69"/>
      <c r="J65" s="62"/>
      <c r="K65" s="62"/>
      <c r="L65" s="62"/>
      <c r="M65" s="62"/>
      <c r="N65" s="62"/>
      <c r="O65" s="62"/>
      <c r="P65" s="62"/>
      <c r="Q65" s="53"/>
    </row>
    <row r="66" spans="1:17" ht="26.25">
      <c r="A66" s="54"/>
      <c r="B66" s="89"/>
      <c r="C66" s="90"/>
      <c r="D66" s="91" t="s">
        <v>18</v>
      </c>
      <c r="E66" s="91">
        <f>SUM(H46,H51,H56)</f>
        <v>112</v>
      </c>
      <c r="F66" s="92"/>
      <c r="G66" s="93" t="s">
        <v>17</v>
      </c>
      <c r="H66" s="94"/>
      <c r="I66" s="95"/>
      <c r="J66" s="96"/>
      <c r="K66" s="96"/>
      <c r="L66" s="96"/>
      <c r="M66" s="96"/>
      <c r="N66" s="96"/>
      <c r="O66" s="96"/>
      <c r="P66" s="96"/>
      <c r="Q66" s="53"/>
    </row>
    <row r="67" spans="1:17" ht="26.25">
      <c r="A67" s="70"/>
      <c r="B67" s="97"/>
      <c r="C67" s="98"/>
      <c r="D67" s="99" t="s">
        <v>19</v>
      </c>
      <c r="E67" s="99">
        <f>SUM(H60)</f>
        <v>26</v>
      </c>
      <c r="F67" s="100"/>
      <c r="G67" s="101" t="s">
        <v>17</v>
      </c>
      <c r="H67" s="82"/>
      <c r="I67" s="102"/>
      <c r="J67" s="103"/>
      <c r="K67" s="103"/>
      <c r="L67" s="103"/>
      <c r="M67" s="103"/>
      <c r="N67" s="103"/>
      <c r="O67" s="103"/>
      <c r="P67" s="103"/>
      <c r="Q67" s="44"/>
    </row>
    <row r="68" spans="1:17" ht="15" customHeight="1">
      <c r="A68" s="89"/>
      <c r="B68" s="89"/>
      <c r="C68" s="90"/>
      <c r="D68" s="104"/>
      <c r="E68" s="105"/>
      <c r="F68" s="92"/>
      <c r="G68" s="93"/>
      <c r="H68" s="94"/>
      <c r="I68" s="95"/>
      <c r="J68" s="96"/>
      <c r="K68" s="96"/>
      <c r="L68" s="96"/>
      <c r="M68" s="96"/>
      <c r="N68" s="96"/>
      <c r="O68" s="96"/>
      <c r="P68" s="96"/>
      <c r="Q68" s="106"/>
    </row>
    <row r="69" spans="1:17" ht="26.25">
      <c r="A69" s="55"/>
      <c r="B69" s="55"/>
      <c r="C69" s="60" t="s">
        <v>16</v>
      </c>
      <c r="D69" s="57" t="s">
        <v>81</v>
      </c>
      <c r="E69" s="57">
        <f>SUM(E36,E63)</f>
        <v>427</v>
      </c>
      <c r="F69" s="55"/>
      <c r="G69" s="58" t="s">
        <v>17</v>
      </c>
      <c r="H69" s="59"/>
      <c r="I69" s="60" t="s">
        <v>13</v>
      </c>
      <c r="J69" s="61">
        <f>SUM(J36,J63)</f>
        <v>305</v>
      </c>
      <c r="K69" s="62"/>
      <c r="L69" s="62"/>
      <c r="M69" s="59"/>
      <c r="N69" s="62"/>
      <c r="O69" s="62"/>
      <c r="P69" s="62"/>
      <c r="Q69" s="59"/>
    </row>
    <row r="70" spans="1:17" ht="26.25">
      <c r="A70" s="55"/>
      <c r="B70" s="55"/>
      <c r="C70" s="60"/>
      <c r="D70" s="57" t="s">
        <v>29</v>
      </c>
      <c r="E70" s="57">
        <f>SUM(E38,E65)</f>
        <v>265</v>
      </c>
      <c r="F70" s="66"/>
      <c r="G70" s="58" t="s">
        <v>17</v>
      </c>
      <c r="H70" s="59"/>
      <c r="I70" s="60" t="s">
        <v>14</v>
      </c>
      <c r="J70" s="61">
        <f>SUM(J37,J64)</f>
        <v>122</v>
      </c>
      <c r="K70" s="62"/>
      <c r="L70" s="62"/>
      <c r="M70" s="62" t="s">
        <v>94</v>
      </c>
      <c r="N70" s="62"/>
      <c r="O70" s="62"/>
      <c r="P70" s="62"/>
      <c r="Q70" s="59"/>
    </row>
    <row r="71" spans="1:17" ht="26.25">
      <c r="A71" s="55"/>
      <c r="B71" s="55"/>
      <c r="C71" s="60"/>
      <c r="D71" s="57" t="s">
        <v>18</v>
      </c>
      <c r="E71" s="57">
        <f>SUM(E39,E66)</f>
        <v>136</v>
      </c>
      <c r="F71" s="66"/>
      <c r="G71" s="58" t="s">
        <v>17</v>
      </c>
      <c r="H71" s="59"/>
      <c r="I71" s="69"/>
      <c r="J71" s="62"/>
      <c r="K71" s="62"/>
      <c r="L71" s="62"/>
      <c r="M71" s="62" t="s">
        <v>89</v>
      </c>
      <c r="N71" s="62"/>
      <c r="O71" s="62"/>
      <c r="P71" s="62"/>
      <c r="Q71" s="59"/>
    </row>
    <row r="72" spans="1:17" ht="26.25">
      <c r="A72" s="55"/>
      <c r="B72" s="55"/>
      <c r="C72" s="59"/>
      <c r="D72" s="57" t="s">
        <v>19</v>
      </c>
      <c r="E72" s="57">
        <f>SUM(E67)</f>
        <v>26</v>
      </c>
      <c r="F72" s="55"/>
      <c r="G72" s="58" t="s">
        <v>17</v>
      </c>
      <c r="H72" s="59"/>
      <c r="I72" s="69"/>
      <c r="J72" s="62"/>
      <c r="K72" s="62"/>
      <c r="L72" s="62"/>
      <c r="M72" s="62" t="s">
        <v>92</v>
      </c>
      <c r="N72" s="62"/>
      <c r="O72" s="62"/>
      <c r="P72" s="62"/>
      <c r="Q72" s="59"/>
    </row>
    <row r="73" spans="1:51" ht="24" customHeight="1">
      <c r="A73" s="120" t="s">
        <v>91</v>
      </c>
      <c r="B73" s="121"/>
      <c r="C73" s="121"/>
      <c r="D73" s="121"/>
      <c r="E73" s="121"/>
      <c r="F73" s="121"/>
      <c r="G73" s="121"/>
      <c r="H73" s="107"/>
      <c r="I73" s="107"/>
      <c r="J73" s="107"/>
      <c r="K73" s="107"/>
      <c r="L73" s="107"/>
      <c r="M73" s="107"/>
      <c r="N73" s="107"/>
      <c r="O73" s="107"/>
      <c r="P73" s="107"/>
      <c r="Q73" s="59"/>
      <c r="AY73">
        <v>0</v>
      </c>
    </row>
    <row r="74" spans="1:17" ht="12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3"/>
    </row>
    <row r="75" spans="1:16" ht="12" customHeight="1">
      <c r="A75" s="2"/>
      <c r="B75" s="2"/>
      <c r="C75" s="3"/>
      <c r="D75" s="3"/>
      <c r="E75" s="122"/>
      <c r="F75" s="122"/>
      <c r="G75" s="122"/>
      <c r="H75" s="11"/>
      <c r="I75" s="5"/>
      <c r="J75" s="6"/>
      <c r="K75" s="6"/>
      <c r="L75" s="6"/>
      <c r="M75" s="6"/>
      <c r="N75" s="6"/>
      <c r="O75" s="6"/>
      <c r="P75" s="6"/>
    </row>
    <row r="76" spans="1:16" ht="12" customHeight="1">
      <c r="A76" s="2"/>
      <c r="B76" s="2"/>
      <c r="C76" s="3"/>
      <c r="D76" s="3"/>
      <c r="E76" s="3"/>
      <c r="F76" s="1"/>
      <c r="G76" s="8"/>
      <c r="H76" s="4"/>
      <c r="I76" s="5"/>
      <c r="J76" s="6"/>
      <c r="K76" s="6"/>
      <c r="L76" s="6"/>
      <c r="M76" s="6"/>
      <c r="N76" s="6"/>
      <c r="O76" s="6"/>
      <c r="P76" s="6"/>
    </row>
    <row r="77" spans="1:16" ht="12" customHeight="1">
      <c r="A77" s="2"/>
      <c r="B77" s="2"/>
      <c r="C77" s="3"/>
      <c r="D77" s="3"/>
      <c r="E77" s="3"/>
      <c r="F77" s="1"/>
      <c r="G77" s="8"/>
      <c r="H77" s="4"/>
      <c r="I77" s="5"/>
      <c r="J77" s="6"/>
      <c r="K77" s="6"/>
      <c r="L77" s="6"/>
      <c r="M77" s="6"/>
      <c r="N77" s="6"/>
      <c r="O77" s="6"/>
      <c r="P77" s="6"/>
    </row>
    <row r="78" spans="1:16" ht="12" customHeight="1">
      <c r="A78" s="2"/>
      <c r="B78" s="2"/>
      <c r="C78" s="110"/>
      <c r="D78" s="110"/>
      <c r="E78" s="110"/>
      <c r="F78" s="7"/>
      <c r="G78" s="10"/>
      <c r="H78" s="4"/>
      <c r="I78" s="5"/>
      <c r="J78" s="6"/>
      <c r="K78" s="6"/>
      <c r="L78" s="6"/>
      <c r="M78" s="6"/>
      <c r="N78" s="6"/>
      <c r="O78" s="6"/>
      <c r="P78" s="6"/>
    </row>
    <row r="79" spans="1:16" ht="12" customHeight="1">
      <c r="A79" s="2"/>
      <c r="B79" s="2"/>
      <c r="C79" s="110"/>
      <c r="D79" s="110"/>
      <c r="E79" s="110"/>
      <c r="F79" s="1"/>
      <c r="G79" s="8"/>
      <c r="H79" s="4"/>
      <c r="I79" s="5"/>
      <c r="J79" s="6"/>
      <c r="K79" s="6"/>
      <c r="L79" s="6"/>
      <c r="M79" s="6"/>
      <c r="N79" s="6"/>
      <c r="O79" s="6"/>
      <c r="P79" s="6"/>
    </row>
    <row r="80" spans="1:16" ht="12" customHeight="1">
      <c r="A80" s="2"/>
      <c r="B80" s="2"/>
      <c r="C80" s="110"/>
      <c r="D80" s="110"/>
      <c r="E80" s="110"/>
      <c r="F80" s="1"/>
      <c r="G80" s="8"/>
      <c r="H80" s="4"/>
      <c r="I80" s="5"/>
      <c r="J80" s="6"/>
      <c r="K80" s="6"/>
      <c r="L80" s="6"/>
      <c r="M80" s="6"/>
      <c r="N80" s="6"/>
      <c r="O80" s="6"/>
      <c r="P80" s="6"/>
    </row>
    <row r="81" spans="1:16" ht="12" customHeight="1">
      <c r="A81" s="2"/>
      <c r="B81" s="2"/>
      <c r="C81" s="3"/>
      <c r="D81" s="3"/>
      <c r="E81" s="3"/>
      <c r="F81" s="1"/>
      <c r="G81" s="8"/>
      <c r="H81" s="4"/>
      <c r="I81" s="5"/>
      <c r="J81" s="6"/>
      <c r="K81" s="6"/>
      <c r="L81" s="6"/>
      <c r="M81" s="6"/>
      <c r="N81" s="6"/>
      <c r="O81" s="6"/>
      <c r="P81" s="6"/>
    </row>
    <row r="82" spans="1:16" ht="12" customHeight="1">
      <c r="A82" s="2"/>
      <c r="B82" s="2"/>
      <c r="C82" s="3"/>
      <c r="D82" s="3"/>
      <c r="E82" s="7"/>
      <c r="F82" s="1"/>
      <c r="G82" s="8"/>
      <c r="H82" s="4"/>
      <c r="I82" s="5"/>
      <c r="J82" s="6"/>
      <c r="K82" s="6"/>
      <c r="L82" s="6"/>
      <c r="M82" s="6"/>
      <c r="N82" s="6"/>
      <c r="O82" s="6"/>
      <c r="P82" s="6"/>
    </row>
    <row r="83" spans="1:16" ht="12" customHeight="1">
      <c r="A83" s="2"/>
      <c r="B83" s="2"/>
      <c r="C83" s="3"/>
      <c r="D83" s="3"/>
      <c r="E83" s="7"/>
      <c r="F83" s="1"/>
      <c r="G83" s="8"/>
      <c r="H83" s="4"/>
      <c r="I83" s="5"/>
      <c r="J83" s="6"/>
      <c r="K83" s="6"/>
      <c r="L83" s="6"/>
      <c r="M83" s="6"/>
      <c r="N83" s="6"/>
      <c r="O83" s="6"/>
      <c r="P83" s="6"/>
    </row>
    <row r="84" spans="1:16" ht="24" customHeight="1">
      <c r="A84" s="1"/>
      <c r="B84" s="1"/>
      <c r="C84" s="9"/>
      <c r="D84" s="9"/>
      <c r="E84" s="9"/>
      <c r="F84" s="9"/>
      <c r="G84" s="9"/>
      <c r="H84" s="12"/>
      <c r="I84" s="1"/>
      <c r="J84" s="1"/>
      <c r="K84" s="1"/>
      <c r="L84" s="1"/>
      <c r="M84" s="1"/>
      <c r="N84" s="1"/>
      <c r="O84" s="1"/>
      <c r="P84" s="1"/>
    </row>
  </sheetData>
  <sheetProtection/>
  <mergeCells count="82">
    <mergeCell ref="A7:Q7"/>
    <mergeCell ref="A9:J9"/>
    <mergeCell ref="C10:C11"/>
    <mergeCell ref="O10:P10"/>
    <mergeCell ref="D10:D11"/>
    <mergeCell ref="A10:A11"/>
    <mergeCell ref="F59:H59"/>
    <mergeCell ref="E54:F54"/>
    <mergeCell ref="E75:G75"/>
    <mergeCell ref="Q10:Q11"/>
    <mergeCell ref="E10:E11"/>
    <mergeCell ref="F10:H11"/>
    <mergeCell ref="K10:L10"/>
    <mergeCell ref="M10:N10"/>
    <mergeCell ref="G49:H49"/>
    <mergeCell ref="G43:H43"/>
    <mergeCell ref="E31:F31"/>
    <mergeCell ref="E22:F22"/>
    <mergeCell ref="G31:H31"/>
    <mergeCell ref="A41:Q41"/>
    <mergeCell ref="C79:E79"/>
    <mergeCell ref="E25:F25"/>
    <mergeCell ref="I47:J47"/>
    <mergeCell ref="A33:E34"/>
    <mergeCell ref="G25:H25"/>
    <mergeCell ref="E49:F49"/>
    <mergeCell ref="C80:E80"/>
    <mergeCell ref="A48:Q48"/>
    <mergeCell ref="A73:G73"/>
    <mergeCell ref="A53:Q53"/>
    <mergeCell ref="G50:H50"/>
    <mergeCell ref="Q60:Q61"/>
    <mergeCell ref="Q56:Q57"/>
    <mergeCell ref="C78:E78"/>
    <mergeCell ref="A56:F57"/>
    <mergeCell ref="I57:J57"/>
    <mergeCell ref="A58:Q58"/>
    <mergeCell ref="I34:J34"/>
    <mergeCell ref="I52:J52"/>
    <mergeCell ref="E55:F55"/>
    <mergeCell ref="Q33:Q34"/>
    <mergeCell ref="E44:F44"/>
    <mergeCell ref="G44:H44"/>
    <mergeCell ref="E50:F50"/>
    <mergeCell ref="I61:J61"/>
    <mergeCell ref="G55:H55"/>
    <mergeCell ref="G54:H54"/>
    <mergeCell ref="A13:Q13"/>
    <mergeCell ref="G14:H14"/>
    <mergeCell ref="G15:H15"/>
    <mergeCell ref="G16:H16"/>
    <mergeCell ref="A42:Q42"/>
    <mergeCell ref="E43:F43"/>
    <mergeCell ref="A26:E27"/>
    <mergeCell ref="E32:F32"/>
    <mergeCell ref="E30:F30"/>
    <mergeCell ref="G24:H24"/>
    <mergeCell ref="G22:H22"/>
    <mergeCell ref="G30:H30"/>
    <mergeCell ref="E24:F24"/>
    <mergeCell ref="E29:F29"/>
    <mergeCell ref="G32:H32"/>
    <mergeCell ref="A28:Q28"/>
    <mergeCell ref="G29:H29"/>
    <mergeCell ref="N1:Q1"/>
    <mergeCell ref="N2:Q2"/>
    <mergeCell ref="N3:Q3"/>
    <mergeCell ref="N4:Q4"/>
    <mergeCell ref="A12:Q12"/>
    <mergeCell ref="G17:H17"/>
    <mergeCell ref="I10:J10"/>
    <mergeCell ref="B10:B11"/>
    <mergeCell ref="A6:Q6"/>
    <mergeCell ref="A8:Q8"/>
    <mergeCell ref="A18:E20"/>
    <mergeCell ref="I27:J27"/>
    <mergeCell ref="G23:H23"/>
    <mergeCell ref="I20:Q20"/>
    <mergeCell ref="Q18:Q19"/>
    <mergeCell ref="A21:Q21"/>
    <mergeCell ref="E23:F23"/>
    <mergeCell ref="Q26:Q27"/>
  </mergeCells>
  <printOptions/>
  <pageMargins left="0.3937007874015748" right="0" top="0.3937007874015748" bottom="0" header="0" footer="0"/>
  <pageSetup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2018-05-07T05:18:07Z</cp:lastPrinted>
  <dcterms:created xsi:type="dcterms:W3CDTF">1996-10-08T23:32:33Z</dcterms:created>
  <dcterms:modified xsi:type="dcterms:W3CDTF">2018-05-07T05:49:07Z</dcterms:modified>
  <cp:category/>
  <cp:version/>
  <cp:contentType/>
  <cp:contentStatus/>
</cp:coreProperties>
</file>